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15" windowHeight="8895" tabRatio="758" activeTab="0"/>
  </bookViews>
  <sheets>
    <sheet name="小学语文" sheetId="1" r:id="rId1"/>
    <sheet name="小学数学" sheetId="2" r:id="rId2"/>
    <sheet name="小学英语" sheetId="3" r:id="rId3"/>
    <sheet name="小学科学" sheetId="4" r:id="rId4"/>
  </sheets>
  <definedNames>
    <definedName name="_xlnm.Print_Titles" localSheetId="1">'小学数学'!$1:$2</definedName>
    <definedName name="_xlnm.Print_Titles" localSheetId="0">'小学语文'!$1:$2</definedName>
  </definedNames>
  <calcPr fullCalcOnLoad="1"/>
</workbook>
</file>

<file path=xl/sharedStrings.xml><?xml version="1.0" encoding="utf-8"?>
<sst xmlns="http://schemas.openxmlformats.org/spreadsheetml/2006/main" count="773" uniqueCount="347">
  <si>
    <t>姓名</t>
  </si>
  <si>
    <t>笔试成绩</t>
  </si>
  <si>
    <t>排名</t>
  </si>
  <si>
    <t>总成绩</t>
  </si>
  <si>
    <t>笔试成绩（25%）</t>
  </si>
  <si>
    <t>面试成绩（50%）</t>
  </si>
  <si>
    <t>面试成绩
（说课）</t>
  </si>
  <si>
    <t>欧阳慧</t>
  </si>
  <si>
    <t>134.5</t>
  </si>
  <si>
    <t>131.5</t>
  </si>
  <si>
    <t>131</t>
  </si>
  <si>
    <t>129.5</t>
  </si>
  <si>
    <t>127</t>
  </si>
  <si>
    <t>125.5</t>
  </si>
  <si>
    <t>120.5</t>
  </si>
  <si>
    <t>119.5</t>
  </si>
  <si>
    <t>116.5</t>
  </si>
  <si>
    <t>110.5</t>
  </si>
  <si>
    <t>107</t>
  </si>
  <si>
    <t>122.5</t>
  </si>
  <si>
    <t>116</t>
  </si>
  <si>
    <t>130.5</t>
  </si>
  <si>
    <t>125</t>
  </si>
  <si>
    <t>122</t>
  </si>
  <si>
    <t>129</t>
  </si>
  <si>
    <t>133.5</t>
  </si>
  <si>
    <t>143.5</t>
  </si>
  <si>
    <t>刘金花</t>
  </si>
  <si>
    <t>谢桂玲</t>
  </si>
  <si>
    <t>张婷</t>
  </si>
  <si>
    <t>150.5</t>
  </si>
  <si>
    <t>136</t>
  </si>
  <si>
    <t>123.5</t>
  </si>
  <si>
    <t>付新</t>
  </si>
  <si>
    <t>汤达</t>
  </si>
  <si>
    <t>欧阳钰</t>
  </si>
  <si>
    <t>魏倩</t>
  </si>
  <si>
    <t>133</t>
  </si>
  <si>
    <t>145.5</t>
  </si>
  <si>
    <t>144.5</t>
  </si>
  <si>
    <t>138</t>
  </si>
  <si>
    <t>132.5</t>
  </si>
  <si>
    <t>86.5</t>
  </si>
  <si>
    <t>叶晓梅</t>
  </si>
  <si>
    <t>124.5</t>
  </si>
  <si>
    <t>119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</si>
  <si>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</si>
  <si>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</si>
  <si>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</si>
  <si>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</si>
  <si>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</si>
  <si>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</si>
  <si>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</si>
  <si>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</si>
  <si>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</si>
  <si>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</si>
  <si>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</si>
  <si>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</si>
  <si>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</si>
  <si>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</si>
  <si>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</si>
  <si>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</si>
  <si>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</si>
  <si>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</si>
  <si>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</si>
  <si>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</si>
  <si>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</si>
  <si>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3</t>
  </si>
  <si>
    <t>抽签序号</t>
  </si>
  <si>
    <t>121.5</t>
  </si>
  <si>
    <t>刘琪</t>
  </si>
  <si>
    <t>103</t>
  </si>
  <si>
    <t>108</t>
  </si>
  <si>
    <t>98.5</t>
  </si>
  <si>
    <t>94.5</t>
  </si>
  <si>
    <t>153</t>
  </si>
  <si>
    <t>古明芳</t>
  </si>
  <si>
    <t>150</t>
  </si>
  <si>
    <t>110</t>
  </si>
  <si>
    <t>蔡智林</t>
  </si>
  <si>
    <t>140</t>
  </si>
  <si>
    <t>魏美玲</t>
  </si>
  <si>
    <t>杜钰</t>
  </si>
  <si>
    <t>李菁</t>
  </si>
  <si>
    <t>杜德玲</t>
  </si>
  <si>
    <t>137.5</t>
  </si>
  <si>
    <t>薛慧</t>
  </si>
  <si>
    <t>王普秀</t>
  </si>
  <si>
    <t>135</t>
  </si>
  <si>
    <t>杜晶</t>
  </si>
  <si>
    <t>薛水平</t>
  </si>
  <si>
    <t>120</t>
  </si>
  <si>
    <t>朱晓婷</t>
  </si>
  <si>
    <t>陈林芳</t>
  </si>
  <si>
    <t>叶青芸</t>
  </si>
  <si>
    <t>123</t>
  </si>
  <si>
    <t>尧树萍</t>
  </si>
  <si>
    <t>叶燕玲</t>
  </si>
  <si>
    <t>陈丽华</t>
  </si>
  <si>
    <t>陈秋余</t>
  </si>
  <si>
    <t>黄思思</t>
  </si>
  <si>
    <t>杜春苗</t>
  </si>
  <si>
    <t>谢文静</t>
  </si>
  <si>
    <t>郑小慧</t>
  </si>
  <si>
    <t>25</t>
  </si>
  <si>
    <t>孙小燕</t>
  </si>
  <si>
    <t>26</t>
  </si>
  <si>
    <t>唐明</t>
  </si>
  <si>
    <t>27</t>
  </si>
  <si>
    <t>陈晓</t>
  </si>
  <si>
    <t>28</t>
  </si>
  <si>
    <t>叶蕾</t>
  </si>
  <si>
    <t>29</t>
  </si>
  <si>
    <t>30</t>
  </si>
  <si>
    <t>唐美香</t>
  </si>
  <si>
    <t>黄燕茹</t>
  </si>
  <si>
    <t>郭素素</t>
  </si>
  <si>
    <t>曹非常</t>
  </si>
  <si>
    <t>140.5</t>
  </si>
  <si>
    <t>钟晓琳</t>
  </si>
  <si>
    <t>郑丽超</t>
  </si>
  <si>
    <t>欧阳菲</t>
  </si>
  <si>
    <t>钟志勇</t>
  </si>
  <si>
    <t>谢卫莉</t>
  </si>
  <si>
    <t>杜磊</t>
  </si>
  <si>
    <t>刘玉珠</t>
  </si>
  <si>
    <t>陈慧珍</t>
  </si>
  <si>
    <t>112.5</t>
  </si>
  <si>
    <t>余石金</t>
  </si>
  <si>
    <t>陈慧芳</t>
  </si>
  <si>
    <t>107.5</t>
  </si>
  <si>
    <t>肖佳敏</t>
  </si>
  <si>
    <t>魏素珍</t>
  </si>
  <si>
    <t>诸葛德娥</t>
  </si>
  <si>
    <t>106.5</t>
  </si>
  <si>
    <t>陈桂芳</t>
  </si>
  <si>
    <t>148</t>
  </si>
  <si>
    <t>98</t>
  </si>
  <si>
    <t>何海燕</t>
  </si>
  <si>
    <t>99</t>
  </si>
  <si>
    <t>孙苇滢</t>
  </si>
  <si>
    <t>黎远花</t>
  </si>
  <si>
    <t>唐瑞芳</t>
  </si>
  <si>
    <t>陈楚贤</t>
  </si>
  <si>
    <t>黄荣</t>
  </si>
  <si>
    <t>80</t>
  </si>
  <si>
    <t>105</t>
  </si>
  <si>
    <t>张珊</t>
  </si>
  <si>
    <t>温杨清</t>
  </si>
  <si>
    <t>139</t>
  </si>
  <si>
    <t>江春梅</t>
  </si>
  <si>
    <t>黄卓</t>
  </si>
  <si>
    <t>刘淑华</t>
  </si>
  <si>
    <t>陈艳红</t>
  </si>
  <si>
    <t>曾红娟</t>
  </si>
  <si>
    <t>邱裕玲</t>
  </si>
  <si>
    <t>类别</t>
  </si>
  <si>
    <t>特岗</t>
  </si>
  <si>
    <t>赖海丽</t>
  </si>
  <si>
    <t>邓颖媛</t>
  </si>
  <si>
    <t>赖慧芳</t>
  </si>
  <si>
    <t>陈露</t>
  </si>
  <si>
    <t>黄兰香</t>
  </si>
  <si>
    <t>廖慧霞</t>
  </si>
  <si>
    <t>钟莹</t>
  </si>
  <si>
    <t>唐清</t>
  </si>
  <si>
    <t>陈芳</t>
  </si>
  <si>
    <t>田燕华</t>
  </si>
  <si>
    <t>叶慧琴</t>
  </si>
  <si>
    <t>龚瑶瑶</t>
  </si>
  <si>
    <t>刘春香</t>
  </si>
  <si>
    <t>徐梅红</t>
  </si>
  <si>
    <t>梅丽萍</t>
  </si>
  <si>
    <t>黄金凤</t>
  </si>
  <si>
    <t>李珍</t>
  </si>
  <si>
    <t>李姚</t>
  </si>
  <si>
    <t>赖良婷</t>
  </si>
  <si>
    <t>谢连娣</t>
  </si>
  <si>
    <t>吴雯雯</t>
  </si>
  <si>
    <t>叶金莲</t>
  </si>
  <si>
    <t>谢泽萍</t>
  </si>
  <si>
    <t>李杨莹</t>
  </si>
  <si>
    <t>钟小丽</t>
  </si>
  <si>
    <t>唐依婷</t>
  </si>
  <si>
    <t>杜金花</t>
  </si>
  <si>
    <t>叶雅丽</t>
  </si>
  <si>
    <t>邱慧萍</t>
  </si>
  <si>
    <t>王露</t>
  </si>
  <si>
    <t>徐桂发</t>
  </si>
  <si>
    <t>何紫璇</t>
  </si>
  <si>
    <t>梅元萍</t>
  </si>
  <si>
    <t>曾铅</t>
  </si>
  <si>
    <t>赖长菁</t>
  </si>
  <si>
    <t>张淑琼</t>
  </si>
  <si>
    <t>廖玲玲</t>
  </si>
  <si>
    <t>廖静</t>
  </si>
  <si>
    <t>陈纯</t>
  </si>
  <si>
    <t>唐彩依</t>
  </si>
  <si>
    <t>唐叶美</t>
  </si>
  <si>
    <t>周招娣</t>
  </si>
  <si>
    <t>薛子涵</t>
  </si>
  <si>
    <t>唐虹</t>
  </si>
  <si>
    <t>余晓阳</t>
  </si>
  <si>
    <t>欧阳露</t>
  </si>
  <si>
    <t>徐美芳</t>
  </si>
  <si>
    <t>孙梅芳</t>
  </si>
  <si>
    <t>唐婉萍</t>
  </si>
  <si>
    <t>叶素桃</t>
  </si>
  <si>
    <t>曾素珍</t>
  </si>
  <si>
    <t>何威</t>
  </si>
  <si>
    <t>欧阳丽珍</t>
  </si>
  <si>
    <t>张玉翡</t>
  </si>
  <si>
    <t>陈慧</t>
  </si>
  <si>
    <t>李春华</t>
  </si>
  <si>
    <t>陈莹莹</t>
  </si>
  <si>
    <t>魏玲</t>
  </si>
  <si>
    <t>刘明珠</t>
  </si>
  <si>
    <t>钟金莲</t>
  </si>
  <si>
    <t>叶贵敏</t>
  </si>
  <si>
    <t>叶家清</t>
  </si>
  <si>
    <t>徐珍珍</t>
  </si>
  <si>
    <t>陈冰</t>
  </si>
  <si>
    <t>陈春梅</t>
  </si>
  <si>
    <t>方金</t>
  </si>
  <si>
    <t>陈丽</t>
  </si>
  <si>
    <t>谢妮</t>
  </si>
  <si>
    <t>李春花</t>
  </si>
  <si>
    <t>唐晓飞</t>
  </si>
  <si>
    <t>赵小燕</t>
  </si>
  <si>
    <t>杨冬梅</t>
  </si>
  <si>
    <t>杜雨露</t>
  </si>
  <si>
    <t>赖广莲</t>
  </si>
  <si>
    <t>欧阳玉兰</t>
  </si>
  <si>
    <t>陈金华</t>
  </si>
  <si>
    <t>孙福洲</t>
  </si>
  <si>
    <t>廖志彬</t>
  </si>
  <si>
    <t>廖叶溶</t>
  </si>
  <si>
    <t>郭叙莲</t>
  </si>
  <si>
    <t>薛志红</t>
  </si>
  <si>
    <t>欧阳淑珍</t>
  </si>
  <si>
    <t>赵灵芝</t>
  </si>
  <si>
    <t>钟丽霞</t>
  </si>
  <si>
    <t>练北荣</t>
  </si>
  <si>
    <t>万良芬</t>
  </si>
  <si>
    <t>谢伟兰</t>
  </si>
  <si>
    <t>钟文娟</t>
  </si>
  <si>
    <t>钟芳娟</t>
  </si>
  <si>
    <t>唐雪峰</t>
  </si>
  <si>
    <t>邓小英</t>
  </si>
  <si>
    <t>陈春</t>
  </si>
  <si>
    <t>魏慧芳</t>
  </si>
  <si>
    <t>葛丽梅</t>
  </si>
  <si>
    <t>欧阳明月</t>
  </si>
  <si>
    <t>欧阳淑</t>
  </si>
  <si>
    <t>谢丽琼</t>
  </si>
  <si>
    <t>赖玉春</t>
  </si>
  <si>
    <t>周菊香</t>
  </si>
  <si>
    <t>叶翠</t>
  </si>
  <si>
    <t>郭小蓓</t>
  </si>
  <si>
    <t>叶荣霞</t>
  </si>
  <si>
    <t>黄勤</t>
  </si>
  <si>
    <t>张伟英</t>
  </si>
  <si>
    <t>郭贱坤</t>
  </si>
  <si>
    <t>林英仔</t>
  </si>
  <si>
    <t>郭燕芳</t>
  </si>
  <si>
    <t>叶智</t>
  </si>
  <si>
    <t>叶木兰</t>
  </si>
  <si>
    <t>市控编</t>
  </si>
  <si>
    <t>姚璐</t>
  </si>
  <si>
    <t>杜允胜</t>
  </si>
  <si>
    <t>尹淦辉</t>
  </si>
  <si>
    <t>钟芳</t>
  </si>
  <si>
    <t>钟丽梅</t>
  </si>
  <si>
    <t>陆明清</t>
  </si>
  <si>
    <t>朱袁洪</t>
  </si>
  <si>
    <t>曾慧</t>
  </si>
  <si>
    <t>张云钘</t>
  </si>
  <si>
    <t>朱永春</t>
  </si>
  <si>
    <t>明晶</t>
  </si>
  <si>
    <t>魏菊萍</t>
  </si>
  <si>
    <t>贺小丹</t>
  </si>
  <si>
    <t>朱秋英</t>
  </si>
  <si>
    <t>缺考</t>
  </si>
  <si>
    <t>弃考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</si>
  <si>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</si>
  <si>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</si>
  <si>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</si>
  <si>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</si>
  <si>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</si>
  <si>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</si>
  <si>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</si>
  <si>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</si>
  <si>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</si>
  <si>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</si>
  <si>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</si>
  <si>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</si>
  <si>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</si>
  <si>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</si>
  <si>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</si>
  <si>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</si>
  <si>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</si>
  <si>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</si>
  <si>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</si>
  <si>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</si>
  <si>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</si>
  <si>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</si>
  <si>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安远县2019年全省统招（市控编）、特岗教师招聘
小学语文学科考试成绩统计表</t>
  </si>
  <si>
    <t>安远县2019年全省统招（市控编）、特岗教师招聘
小学数学学科考试成绩统计表</t>
  </si>
  <si>
    <t>安远县2019年全省统招（市控编）、特岗教师招聘
小学英语学科考试成绩统计表</t>
  </si>
  <si>
    <t>安远县2019年全省统招（市控编）、特岗教师招聘
小学科学学科考试成绩统计表</t>
  </si>
  <si>
    <t>谭丽平</t>
  </si>
  <si>
    <t>是否入闱体检</t>
  </si>
  <si>
    <t>是</t>
  </si>
  <si>
    <t>否</t>
  </si>
  <si>
    <t>否</t>
  </si>
  <si>
    <t>是</t>
  </si>
  <si>
    <t>类别</t>
  </si>
  <si>
    <t>姓名</t>
  </si>
  <si>
    <t>笔试成绩</t>
  </si>
  <si>
    <t>笔试成绩（25%）</t>
  </si>
  <si>
    <t>面试成绩（50%）</t>
  </si>
  <si>
    <t>总成绩</t>
  </si>
  <si>
    <t>排名</t>
  </si>
  <si>
    <t>是否入闱体检</t>
  </si>
  <si>
    <t>抽签序号</t>
  </si>
  <si>
    <t>面试成绩（说课）</t>
  </si>
  <si>
    <t>类别</t>
  </si>
  <si>
    <t>姓名</t>
  </si>
  <si>
    <t>笔试成绩</t>
  </si>
  <si>
    <t>笔试成绩（25%）</t>
  </si>
  <si>
    <t>面试成绩
（说课）</t>
  </si>
  <si>
    <t>面试修正成绩</t>
  </si>
  <si>
    <t>面试成绩（50%）</t>
  </si>
  <si>
    <t>总成绩</t>
  </si>
  <si>
    <t>排名</t>
  </si>
  <si>
    <t>特岗</t>
  </si>
  <si>
    <t>1</t>
  </si>
  <si>
    <t>2</t>
  </si>
  <si>
    <t>市控编</t>
  </si>
  <si>
    <t>市控编</t>
  </si>
  <si>
    <t>注：小学语文省统招（市控编）考生面试平均成绩85.51分，小学语文省统招一组（市控编）考生面试平均成绩84.58分，修正系数为1.011；小学语文省统招二组（市控编）考生面试平均成绩86.33分，修正系数为0.991.</t>
  </si>
  <si>
    <t>是</t>
  </si>
  <si>
    <t>否</t>
  </si>
  <si>
    <t>'360728199607251920</t>
  </si>
  <si>
    <t>'360725199611190041</t>
  </si>
  <si>
    <t>市控编</t>
  </si>
  <si>
    <t>是</t>
  </si>
</sst>
</file>

<file path=xl/styles.xml><?xml version="1.0" encoding="utf-8"?>
<styleSheet xmlns="http://schemas.openxmlformats.org/spreadsheetml/2006/main">
  <numFmts count="4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;[Red]0"/>
    <numFmt numFmtId="186" formatCode="0.0_);\(0.0\)"/>
    <numFmt numFmtId="187" formatCode="0_);\(0\)"/>
    <numFmt numFmtId="188" formatCode="0.00_);\(0.00\)"/>
    <numFmt numFmtId="189" formatCode="0;_尀"/>
    <numFmt numFmtId="190" formatCode="0;_⠀"/>
    <numFmt numFmtId="191" formatCode="0.0;_⠀"/>
    <numFmt numFmtId="192" formatCode="0.00;_⠀"/>
    <numFmt numFmtId="193" formatCode="0;_㐀"/>
    <numFmt numFmtId="194" formatCode="0.0;_㐀"/>
    <numFmt numFmtId="195" formatCode="0.00;_㐀"/>
    <numFmt numFmtId="196" formatCode="0.00_ "/>
    <numFmt numFmtId="197" formatCode="0.000_ "/>
    <numFmt numFmtId="198" formatCode="0.0_ "/>
    <numFmt numFmtId="199" formatCode="0.0;_尀"/>
    <numFmt numFmtId="200" formatCode="0.00;_尀"/>
    <numFmt numFmtId="201" formatCode="0.0000_ "/>
    <numFmt numFmtId="202" formatCode="0;_ࠀ"/>
    <numFmt numFmtId="203" formatCode="0;_䰀"/>
    <numFmt numFmtId="204" formatCode="0.0;_䰀"/>
    <numFmt numFmtId="205" formatCode="0.00;_䰀"/>
    <numFmt numFmtId="206" formatCode="0.000;_䰀"/>
    <numFmt numFmtId="207" formatCode="0_ "/>
    <numFmt numFmtId="208" formatCode="0;_瀀"/>
    <numFmt numFmtId="209" formatCode="0;_䠀"/>
    <numFmt numFmtId="210" formatCode="0.0;_䠀"/>
    <numFmt numFmtId="211" formatCode="0.00;_䠀"/>
  </numFmts>
  <fonts count="4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黑体"/>
      <family val="0"/>
    </font>
    <font>
      <sz val="11"/>
      <color indexed="8"/>
      <name val="Calibri"/>
      <family val="2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indexed="10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195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>
      <alignment horizontal="center" vertical="center" wrapText="1"/>
    </xf>
    <xf numFmtId="19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96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205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00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96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196" fontId="3" fillId="0" borderId="0" xfId="0" applyNumberFormat="1" applyFont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196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197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 applyProtection="1">
      <alignment horizontal="center"/>
      <protection/>
    </xf>
    <xf numFmtId="195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196" fontId="43" fillId="0" borderId="10" xfId="0" applyNumberFormat="1" applyFont="1" applyFill="1" applyBorder="1" applyAlignment="1">
      <alignment horizontal="center" vertical="center" wrapText="1"/>
    </xf>
    <xf numFmtId="192" fontId="43" fillId="0" borderId="1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PageLayoutView="0" workbookViewId="0" topLeftCell="A1">
      <selection activeCell="L56" sqref="L56"/>
    </sheetView>
  </sheetViews>
  <sheetFormatPr defaultColWidth="9.00390625" defaultRowHeight="22.5" customHeight="1"/>
  <cols>
    <col min="1" max="1" width="9.75390625" style="3" customWidth="1"/>
    <col min="2" max="2" width="8.00390625" style="3" customWidth="1"/>
    <col min="3" max="3" width="9.375" style="3" customWidth="1"/>
    <col min="4" max="5" width="9.75390625" style="3" customWidth="1"/>
    <col min="6" max="6" width="8.75390625" style="3" customWidth="1"/>
    <col min="7" max="7" width="9.75390625" style="3" customWidth="1"/>
    <col min="8" max="8" width="8.375" style="3" customWidth="1"/>
    <col min="9" max="9" width="8.875" style="3" customWidth="1"/>
    <col min="10" max="10" width="8.50390625" style="3" customWidth="1"/>
    <col min="11" max="11" width="20.625" style="3" customWidth="1"/>
    <col min="12" max="16384" width="9.00390625" style="3" customWidth="1"/>
  </cols>
  <sheetData>
    <row r="1" spans="1:9" ht="43.5" customHeight="1">
      <c r="A1" s="39" t="s">
        <v>306</v>
      </c>
      <c r="B1" s="39"/>
      <c r="C1" s="39"/>
      <c r="D1" s="39"/>
      <c r="E1" s="39"/>
      <c r="F1" s="39"/>
      <c r="G1" s="39"/>
      <c r="H1" s="39"/>
      <c r="I1" s="39"/>
    </row>
    <row r="2" spans="1:10" s="35" customFormat="1" ht="35.25" customHeight="1">
      <c r="A2" s="33" t="s">
        <v>326</v>
      </c>
      <c r="B2" s="33" t="s">
        <v>327</v>
      </c>
      <c r="C2" s="33" t="s">
        <v>328</v>
      </c>
      <c r="D2" s="33" t="s">
        <v>329</v>
      </c>
      <c r="E2" s="33" t="s">
        <v>330</v>
      </c>
      <c r="F2" s="33" t="s">
        <v>331</v>
      </c>
      <c r="G2" s="33" t="s">
        <v>332</v>
      </c>
      <c r="H2" s="34" t="s">
        <v>333</v>
      </c>
      <c r="I2" s="33" t="s">
        <v>334</v>
      </c>
      <c r="J2" s="26" t="s">
        <v>323</v>
      </c>
    </row>
    <row r="3" spans="1:10" ht="18.75" customHeight="1">
      <c r="A3" s="7" t="s">
        <v>335</v>
      </c>
      <c r="B3" s="1" t="s">
        <v>70</v>
      </c>
      <c r="C3" s="1" t="s">
        <v>75</v>
      </c>
      <c r="D3" s="2">
        <f aca="true" t="shared" si="0" ref="D3:D32">C3*0.25</f>
        <v>38.25</v>
      </c>
      <c r="E3" s="23">
        <v>87</v>
      </c>
      <c r="F3" s="4"/>
      <c r="G3" s="5">
        <f aca="true" t="shared" si="1" ref="G3:G32">E3*0.5</f>
        <v>43.5</v>
      </c>
      <c r="H3" s="6">
        <f aca="true" t="shared" si="2" ref="H3:H32">D3+G3</f>
        <v>81.75</v>
      </c>
      <c r="I3" s="7" t="s">
        <v>336</v>
      </c>
      <c r="J3" s="7" t="s">
        <v>341</v>
      </c>
    </row>
    <row r="4" spans="1:10" ht="18.75" customHeight="1">
      <c r="A4" s="7" t="s">
        <v>335</v>
      </c>
      <c r="B4" s="1" t="s">
        <v>27</v>
      </c>
      <c r="C4" s="1" t="s">
        <v>38</v>
      </c>
      <c r="D4" s="2">
        <f t="shared" si="0"/>
        <v>36.375</v>
      </c>
      <c r="E4" s="23">
        <v>88.57</v>
      </c>
      <c r="F4" s="4"/>
      <c r="G4" s="5">
        <f t="shared" si="1"/>
        <v>44.285</v>
      </c>
      <c r="H4" s="6">
        <f t="shared" si="2"/>
        <v>80.66</v>
      </c>
      <c r="I4" s="7" t="s">
        <v>337</v>
      </c>
      <c r="J4" s="7" t="s">
        <v>341</v>
      </c>
    </row>
    <row r="5" spans="1:10" ht="18.75" customHeight="1">
      <c r="A5" s="7" t="s">
        <v>335</v>
      </c>
      <c r="B5" s="1" t="s">
        <v>76</v>
      </c>
      <c r="C5" s="1" t="s">
        <v>77</v>
      </c>
      <c r="D5" s="2">
        <f t="shared" si="0"/>
        <v>37.5</v>
      </c>
      <c r="E5" s="23">
        <v>86</v>
      </c>
      <c r="F5" s="4"/>
      <c r="G5" s="5">
        <f t="shared" si="1"/>
        <v>43</v>
      </c>
      <c r="H5" s="6">
        <f t="shared" si="2"/>
        <v>80.5</v>
      </c>
      <c r="I5" s="7" t="s">
        <v>67</v>
      </c>
      <c r="J5" s="7" t="s">
        <v>341</v>
      </c>
    </row>
    <row r="6" spans="1:10" ht="18.75" customHeight="1">
      <c r="A6" s="7" t="s">
        <v>335</v>
      </c>
      <c r="B6" s="1" t="s">
        <v>28</v>
      </c>
      <c r="C6" s="1" t="s">
        <v>30</v>
      </c>
      <c r="D6" s="2">
        <f t="shared" si="0"/>
        <v>37.625</v>
      </c>
      <c r="E6" s="23">
        <v>85.53</v>
      </c>
      <c r="F6" s="4"/>
      <c r="G6" s="5">
        <f t="shared" si="1"/>
        <v>42.765</v>
      </c>
      <c r="H6" s="6">
        <f t="shared" si="2"/>
        <v>80.39</v>
      </c>
      <c r="I6" s="7" t="s">
        <v>46</v>
      </c>
      <c r="J6" s="7" t="s">
        <v>341</v>
      </c>
    </row>
    <row r="7" spans="1:10" ht="18.75" customHeight="1">
      <c r="A7" s="7" t="s">
        <v>335</v>
      </c>
      <c r="B7" s="1" t="s">
        <v>87</v>
      </c>
      <c r="C7" s="1" t="s">
        <v>88</v>
      </c>
      <c r="D7" s="2">
        <f t="shared" si="0"/>
        <v>33.75</v>
      </c>
      <c r="E7" s="4">
        <v>90.33</v>
      </c>
      <c r="F7" s="7"/>
      <c r="G7" s="5">
        <f t="shared" si="1"/>
        <v>45.165</v>
      </c>
      <c r="H7" s="6">
        <f t="shared" si="2"/>
        <v>78.91499999999999</v>
      </c>
      <c r="I7" s="7" t="s">
        <v>47</v>
      </c>
      <c r="J7" s="7" t="s">
        <v>341</v>
      </c>
    </row>
    <row r="8" spans="1:10" ht="18.75" customHeight="1">
      <c r="A8" s="7" t="s">
        <v>335</v>
      </c>
      <c r="B8" s="1" t="s">
        <v>84</v>
      </c>
      <c r="C8" s="1" t="s">
        <v>85</v>
      </c>
      <c r="D8" s="2">
        <f t="shared" si="0"/>
        <v>34.375</v>
      </c>
      <c r="E8" s="23">
        <v>87.67</v>
      </c>
      <c r="F8" s="4"/>
      <c r="G8" s="5">
        <f t="shared" si="1"/>
        <v>43.835</v>
      </c>
      <c r="H8" s="6">
        <f t="shared" si="2"/>
        <v>78.21000000000001</v>
      </c>
      <c r="I8" s="7" t="s">
        <v>48</v>
      </c>
      <c r="J8" s="7" t="s">
        <v>341</v>
      </c>
    </row>
    <row r="9" spans="1:10" ht="18.75" customHeight="1">
      <c r="A9" s="7" t="s">
        <v>335</v>
      </c>
      <c r="B9" s="1" t="s">
        <v>83</v>
      </c>
      <c r="C9" s="1" t="s">
        <v>40</v>
      </c>
      <c r="D9" s="2">
        <f t="shared" si="0"/>
        <v>34.5</v>
      </c>
      <c r="E9" s="4">
        <v>86.83</v>
      </c>
      <c r="F9" s="7"/>
      <c r="G9" s="5">
        <f t="shared" si="1"/>
        <v>43.415</v>
      </c>
      <c r="H9" s="6">
        <f t="shared" si="2"/>
        <v>77.91499999999999</v>
      </c>
      <c r="I9" s="7" t="s">
        <v>49</v>
      </c>
      <c r="J9" s="7" t="s">
        <v>341</v>
      </c>
    </row>
    <row r="10" spans="1:10" ht="18.75" customHeight="1">
      <c r="A10" s="7" t="s">
        <v>335</v>
      </c>
      <c r="B10" s="1" t="s">
        <v>79</v>
      </c>
      <c r="C10" s="1" t="s">
        <v>80</v>
      </c>
      <c r="D10" s="2">
        <f t="shared" si="0"/>
        <v>35</v>
      </c>
      <c r="E10" s="23">
        <v>84.96</v>
      </c>
      <c r="F10" s="4"/>
      <c r="G10" s="5">
        <f t="shared" si="1"/>
        <v>42.48</v>
      </c>
      <c r="H10" s="6">
        <f t="shared" si="2"/>
        <v>77.47999999999999</v>
      </c>
      <c r="I10" s="7" t="s">
        <v>50</v>
      </c>
      <c r="J10" s="7" t="s">
        <v>341</v>
      </c>
    </row>
    <row r="11" spans="1:10" ht="18.75" customHeight="1">
      <c r="A11" s="7" t="s">
        <v>335</v>
      </c>
      <c r="B11" s="1" t="s">
        <v>82</v>
      </c>
      <c r="C11" s="1" t="s">
        <v>40</v>
      </c>
      <c r="D11" s="2">
        <f t="shared" si="0"/>
        <v>34.5</v>
      </c>
      <c r="E11" s="23">
        <v>85.67</v>
      </c>
      <c r="F11" s="4"/>
      <c r="G11" s="5">
        <f t="shared" si="1"/>
        <v>42.835</v>
      </c>
      <c r="H11" s="6">
        <f t="shared" si="2"/>
        <v>77.33500000000001</v>
      </c>
      <c r="I11" s="7" t="s">
        <v>51</v>
      </c>
      <c r="J11" s="7" t="s">
        <v>341</v>
      </c>
    </row>
    <row r="12" spans="1:10" ht="18.75" customHeight="1">
      <c r="A12" s="7" t="s">
        <v>335</v>
      </c>
      <c r="B12" s="1" t="s">
        <v>92</v>
      </c>
      <c r="C12" s="1" t="s">
        <v>41</v>
      </c>
      <c r="D12" s="2">
        <f t="shared" si="0"/>
        <v>33.125</v>
      </c>
      <c r="E12" s="4">
        <v>87.6</v>
      </c>
      <c r="F12" s="7"/>
      <c r="G12" s="5">
        <f t="shared" si="1"/>
        <v>43.8</v>
      </c>
      <c r="H12" s="6">
        <f t="shared" si="2"/>
        <v>76.925</v>
      </c>
      <c r="I12" s="7" t="s">
        <v>52</v>
      </c>
      <c r="J12" s="7" t="s">
        <v>341</v>
      </c>
    </row>
    <row r="13" spans="1:10" ht="18.75" customHeight="1">
      <c r="A13" s="7" t="s">
        <v>335</v>
      </c>
      <c r="B13" s="1" t="s">
        <v>81</v>
      </c>
      <c r="C13" s="1" t="s">
        <v>40</v>
      </c>
      <c r="D13" s="2">
        <f t="shared" si="0"/>
        <v>34.5</v>
      </c>
      <c r="E13" s="4">
        <v>84.6</v>
      </c>
      <c r="F13" s="7"/>
      <c r="G13" s="5">
        <f t="shared" si="1"/>
        <v>42.3</v>
      </c>
      <c r="H13" s="6">
        <f t="shared" si="2"/>
        <v>76.8</v>
      </c>
      <c r="I13" s="7" t="s">
        <v>53</v>
      </c>
      <c r="J13" s="7" t="s">
        <v>341</v>
      </c>
    </row>
    <row r="14" spans="1:10" ht="18.75" customHeight="1">
      <c r="A14" s="7" t="s">
        <v>335</v>
      </c>
      <c r="B14" s="1" t="s">
        <v>94</v>
      </c>
      <c r="C14" s="1" t="s">
        <v>10</v>
      </c>
      <c r="D14" s="2">
        <f t="shared" si="0"/>
        <v>32.75</v>
      </c>
      <c r="E14" s="4">
        <v>88</v>
      </c>
      <c r="F14" s="7"/>
      <c r="G14" s="5">
        <f t="shared" si="1"/>
        <v>44</v>
      </c>
      <c r="H14" s="6">
        <f t="shared" si="2"/>
        <v>76.75</v>
      </c>
      <c r="I14" s="7" t="s">
        <v>54</v>
      </c>
      <c r="J14" s="7" t="s">
        <v>341</v>
      </c>
    </row>
    <row r="15" spans="1:10" ht="18.75" customHeight="1">
      <c r="A15" s="7" t="s">
        <v>335</v>
      </c>
      <c r="B15" s="1" t="s">
        <v>89</v>
      </c>
      <c r="C15" s="1" t="s">
        <v>8</v>
      </c>
      <c r="D15" s="2">
        <f t="shared" si="0"/>
        <v>33.625</v>
      </c>
      <c r="E15" s="23">
        <v>86.23</v>
      </c>
      <c r="F15" s="4"/>
      <c r="G15" s="5">
        <f t="shared" si="1"/>
        <v>43.115</v>
      </c>
      <c r="H15" s="6">
        <f t="shared" si="2"/>
        <v>76.74000000000001</v>
      </c>
      <c r="I15" s="7" t="s">
        <v>55</v>
      </c>
      <c r="J15" s="7" t="s">
        <v>341</v>
      </c>
    </row>
    <row r="16" spans="1:10" ht="18.75" customHeight="1">
      <c r="A16" s="7" t="s">
        <v>335</v>
      </c>
      <c r="B16" s="1" t="s">
        <v>86</v>
      </c>
      <c r="C16" s="1" t="s">
        <v>31</v>
      </c>
      <c r="D16" s="2">
        <f t="shared" si="0"/>
        <v>34</v>
      </c>
      <c r="E16" s="23">
        <v>84.83</v>
      </c>
      <c r="F16" s="4"/>
      <c r="G16" s="5">
        <f t="shared" si="1"/>
        <v>42.415</v>
      </c>
      <c r="H16" s="6">
        <f t="shared" si="2"/>
        <v>76.41499999999999</v>
      </c>
      <c r="I16" s="7" t="s">
        <v>56</v>
      </c>
      <c r="J16" s="7" t="s">
        <v>341</v>
      </c>
    </row>
    <row r="17" spans="1:10" ht="18.75" customHeight="1">
      <c r="A17" s="7" t="s">
        <v>335</v>
      </c>
      <c r="B17" s="1" t="s">
        <v>90</v>
      </c>
      <c r="C17" s="1" t="s">
        <v>41</v>
      </c>
      <c r="D17" s="2">
        <f t="shared" si="0"/>
        <v>33.125</v>
      </c>
      <c r="E17" s="4">
        <v>86.13</v>
      </c>
      <c r="F17" s="7"/>
      <c r="G17" s="5">
        <f t="shared" si="1"/>
        <v>43.065</v>
      </c>
      <c r="H17" s="6">
        <f t="shared" si="2"/>
        <v>76.19</v>
      </c>
      <c r="I17" s="7" t="s">
        <v>57</v>
      </c>
      <c r="J17" s="7" t="s">
        <v>341</v>
      </c>
    </row>
    <row r="18" spans="1:10" ht="18.75" customHeight="1">
      <c r="A18" s="7" t="s">
        <v>335</v>
      </c>
      <c r="B18" s="1" t="s">
        <v>93</v>
      </c>
      <c r="C18" s="1" t="s">
        <v>9</v>
      </c>
      <c r="D18" s="2">
        <f t="shared" si="0"/>
        <v>32.875</v>
      </c>
      <c r="E18" s="23">
        <v>86.33</v>
      </c>
      <c r="F18" s="4"/>
      <c r="G18" s="5">
        <f t="shared" si="1"/>
        <v>43.165</v>
      </c>
      <c r="H18" s="6">
        <f t="shared" si="2"/>
        <v>76.03999999999999</v>
      </c>
      <c r="I18" s="7" t="s">
        <v>58</v>
      </c>
      <c r="J18" s="7" t="s">
        <v>342</v>
      </c>
    </row>
    <row r="19" spans="1:10" ht="18.75" customHeight="1">
      <c r="A19" s="7" t="s">
        <v>335</v>
      </c>
      <c r="B19" s="1" t="s">
        <v>98</v>
      </c>
      <c r="C19" s="1" t="s">
        <v>12</v>
      </c>
      <c r="D19" s="2">
        <f t="shared" si="0"/>
        <v>31.75</v>
      </c>
      <c r="E19" s="4">
        <v>87.8</v>
      </c>
      <c r="F19" s="7"/>
      <c r="G19" s="5">
        <f t="shared" si="1"/>
        <v>43.9</v>
      </c>
      <c r="H19" s="6">
        <f t="shared" si="2"/>
        <v>75.65</v>
      </c>
      <c r="I19" s="7" t="s">
        <v>59</v>
      </c>
      <c r="J19" s="7" t="s">
        <v>342</v>
      </c>
    </row>
    <row r="20" spans="1:10" ht="18.75" customHeight="1">
      <c r="A20" s="7" t="s">
        <v>335</v>
      </c>
      <c r="B20" s="1" t="s">
        <v>99</v>
      </c>
      <c r="C20" s="1" t="s">
        <v>13</v>
      </c>
      <c r="D20" s="2">
        <f t="shared" si="0"/>
        <v>31.375</v>
      </c>
      <c r="E20" s="23">
        <v>88.03</v>
      </c>
      <c r="F20" s="4"/>
      <c r="G20" s="5">
        <f t="shared" si="1"/>
        <v>44.015</v>
      </c>
      <c r="H20" s="6">
        <f t="shared" si="2"/>
        <v>75.39</v>
      </c>
      <c r="I20" s="7" t="s">
        <v>60</v>
      </c>
      <c r="J20" s="7" t="s">
        <v>342</v>
      </c>
    </row>
    <row r="21" spans="1:10" ht="18.75" customHeight="1">
      <c r="A21" s="7" t="s">
        <v>335</v>
      </c>
      <c r="B21" s="1" t="s">
        <v>96</v>
      </c>
      <c r="C21" s="1" t="s">
        <v>21</v>
      </c>
      <c r="D21" s="2">
        <f t="shared" si="0"/>
        <v>32.625</v>
      </c>
      <c r="E21" s="4">
        <v>85.2</v>
      </c>
      <c r="F21" s="7"/>
      <c r="G21" s="5">
        <f t="shared" si="1"/>
        <v>42.6</v>
      </c>
      <c r="H21" s="6">
        <f t="shared" si="2"/>
        <v>75.225</v>
      </c>
      <c r="I21" s="7" t="s">
        <v>61</v>
      </c>
      <c r="J21" s="7" t="s">
        <v>342</v>
      </c>
    </row>
    <row r="22" spans="1:10" ht="18.75" customHeight="1">
      <c r="A22" s="7" t="s">
        <v>335</v>
      </c>
      <c r="B22" s="1" t="s">
        <v>109</v>
      </c>
      <c r="C22" s="1" t="s">
        <v>91</v>
      </c>
      <c r="D22" s="2">
        <f t="shared" si="0"/>
        <v>30</v>
      </c>
      <c r="E22" s="4">
        <v>90.3</v>
      </c>
      <c r="F22" s="7"/>
      <c r="G22" s="5">
        <f t="shared" si="1"/>
        <v>45.15</v>
      </c>
      <c r="H22" s="6">
        <f t="shared" si="2"/>
        <v>75.15</v>
      </c>
      <c r="I22" s="7" t="s">
        <v>62</v>
      </c>
      <c r="J22" s="7" t="s">
        <v>342</v>
      </c>
    </row>
    <row r="23" spans="1:10" ht="18.75" customHeight="1">
      <c r="A23" s="7" t="s">
        <v>335</v>
      </c>
      <c r="B23" s="1" t="s">
        <v>29</v>
      </c>
      <c r="C23" s="1" t="s">
        <v>37</v>
      </c>
      <c r="D23" s="2">
        <f t="shared" si="0"/>
        <v>33.25</v>
      </c>
      <c r="E23" s="23">
        <v>82.2</v>
      </c>
      <c r="F23" s="4"/>
      <c r="G23" s="5">
        <f t="shared" si="1"/>
        <v>41.1</v>
      </c>
      <c r="H23" s="6">
        <f t="shared" si="2"/>
        <v>74.35</v>
      </c>
      <c r="I23" s="7" t="s">
        <v>63</v>
      </c>
      <c r="J23" s="7" t="s">
        <v>342</v>
      </c>
    </row>
    <row r="24" spans="1:10" ht="18.75" customHeight="1">
      <c r="A24" s="7" t="s">
        <v>335</v>
      </c>
      <c r="B24" s="1" t="s">
        <v>102</v>
      </c>
      <c r="C24" s="1" t="s">
        <v>95</v>
      </c>
      <c r="D24" s="2">
        <f t="shared" si="0"/>
        <v>30.75</v>
      </c>
      <c r="E24" s="4">
        <v>87.1</v>
      </c>
      <c r="F24" s="7"/>
      <c r="G24" s="5">
        <f t="shared" si="1"/>
        <v>43.55</v>
      </c>
      <c r="H24" s="6">
        <f t="shared" si="2"/>
        <v>74.3</v>
      </c>
      <c r="I24" s="7" t="s">
        <v>64</v>
      </c>
      <c r="J24" s="7" t="s">
        <v>342</v>
      </c>
    </row>
    <row r="25" spans="1:10" ht="18.75" customHeight="1">
      <c r="A25" s="7" t="s">
        <v>335</v>
      </c>
      <c r="B25" s="1" t="s">
        <v>107</v>
      </c>
      <c r="C25" s="1" t="s">
        <v>69</v>
      </c>
      <c r="D25" s="2">
        <f t="shared" si="0"/>
        <v>30.375</v>
      </c>
      <c r="E25" s="4">
        <v>87.43</v>
      </c>
      <c r="F25" s="7"/>
      <c r="G25" s="5">
        <f t="shared" si="1"/>
        <v>43.715</v>
      </c>
      <c r="H25" s="6">
        <f t="shared" si="2"/>
        <v>74.09</v>
      </c>
      <c r="I25" s="7" t="s">
        <v>65</v>
      </c>
      <c r="J25" s="7" t="s">
        <v>342</v>
      </c>
    </row>
    <row r="26" spans="1:10" ht="18.75" customHeight="1">
      <c r="A26" s="7" t="s">
        <v>335</v>
      </c>
      <c r="B26" s="1" t="s">
        <v>100</v>
      </c>
      <c r="C26" s="1" t="s">
        <v>22</v>
      </c>
      <c r="D26" s="2">
        <f t="shared" si="0"/>
        <v>31.25</v>
      </c>
      <c r="E26" s="23">
        <v>85.6</v>
      </c>
      <c r="F26" s="4"/>
      <c r="G26" s="5">
        <f t="shared" si="1"/>
        <v>42.8</v>
      </c>
      <c r="H26" s="6">
        <f t="shared" si="2"/>
        <v>74.05</v>
      </c>
      <c r="I26" s="7" t="s">
        <v>66</v>
      </c>
      <c r="J26" s="7" t="s">
        <v>342</v>
      </c>
    </row>
    <row r="27" spans="1:10" ht="18.75" customHeight="1">
      <c r="A27" s="7" t="s">
        <v>335</v>
      </c>
      <c r="B27" s="1" t="s">
        <v>101</v>
      </c>
      <c r="C27" s="1" t="s">
        <v>44</v>
      </c>
      <c r="D27" s="2">
        <f t="shared" si="0"/>
        <v>31.125</v>
      </c>
      <c r="E27" s="23">
        <v>85.57</v>
      </c>
      <c r="F27" s="4"/>
      <c r="G27" s="5">
        <f t="shared" si="1"/>
        <v>42.785</v>
      </c>
      <c r="H27" s="6">
        <f t="shared" si="2"/>
        <v>73.91</v>
      </c>
      <c r="I27" s="7" t="s">
        <v>104</v>
      </c>
      <c r="J27" s="7" t="s">
        <v>342</v>
      </c>
    </row>
    <row r="28" spans="1:10" ht="18.75" customHeight="1">
      <c r="A28" s="7" t="s">
        <v>335</v>
      </c>
      <c r="B28" s="1" t="s">
        <v>103</v>
      </c>
      <c r="C28" s="1" t="s">
        <v>19</v>
      </c>
      <c r="D28" s="2">
        <f t="shared" si="0"/>
        <v>30.625</v>
      </c>
      <c r="E28" s="4">
        <v>86.4</v>
      </c>
      <c r="F28" s="7"/>
      <c r="G28" s="5">
        <f t="shared" si="1"/>
        <v>43.2</v>
      </c>
      <c r="H28" s="6">
        <f t="shared" si="2"/>
        <v>73.825</v>
      </c>
      <c r="I28" s="7" t="s">
        <v>106</v>
      </c>
      <c r="J28" s="7" t="s">
        <v>342</v>
      </c>
    </row>
    <row r="29" spans="1:10" ht="18.75" customHeight="1">
      <c r="A29" s="7" t="s">
        <v>335</v>
      </c>
      <c r="B29" s="1" t="s">
        <v>105</v>
      </c>
      <c r="C29" s="1" t="s">
        <v>23</v>
      </c>
      <c r="D29" s="2">
        <f t="shared" si="0"/>
        <v>30.5</v>
      </c>
      <c r="E29" s="4">
        <v>85.93</v>
      </c>
      <c r="F29" s="7"/>
      <c r="G29" s="5">
        <f t="shared" si="1"/>
        <v>42.965</v>
      </c>
      <c r="H29" s="6">
        <f t="shared" si="2"/>
        <v>73.465</v>
      </c>
      <c r="I29" s="7" t="s">
        <v>108</v>
      </c>
      <c r="J29" s="7" t="s">
        <v>342</v>
      </c>
    </row>
    <row r="30" spans="1:10" ht="18.75" customHeight="1">
      <c r="A30" s="7" t="s">
        <v>335</v>
      </c>
      <c r="B30" s="1" t="s">
        <v>97</v>
      </c>
      <c r="C30" s="1" t="s">
        <v>24</v>
      </c>
      <c r="D30" s="2">
        <f t="shared" si="0"/>
        <v>32.25</v>
      </c>
      <c r="E30" s="4">
        <v>82.3</v>
      </c>
      <c r="F30" s="7"/>
      <c r="G30" s="5">
        <f t="shared" si="1"/>
        <v>41.15</v>
      </c>
      <c r="H30" s="6">
        <f t="shared" si="2"/>
        <v>73.4</v>
      </c>
      <c r="I30" s="7" t="s">
        <v>110</v>
      </c>
      <c r="J30" s="7" t="s">
        <v>342</v>
      </c>
    </row>
    <row r="31" spans="1:10" ht="18.75" customHeight="1">
      <c r="A31" s="7" t="s">
        <v>335</v>
      </c>
      <c r="B31" s="1" t="s">
        <v>111</v>
      </c>
      <c r="C31" s="1" t="s">
        <v>45</v>
      </c>
      <c r="D31" s="2">
        <f t="shared" si="0"/>
        <v>29.75</v>
      </c>
      <c r="E31" s="4">
        <v>84.07</v>
      </c>
      <c r="F31" s="7"/>
      <c r="G31" s="5">
        <f t="shared" si="1"/>
        <v>42.035</v>
      </c>
      <c r="H31" s="6">
        <f t="shared" si="2"/>
        <v>71.785</v>
      </c>
      <c r="I31" s="7" t="s">
        <v>112</v>
      </c>
      <c r="J31" s="7" t="s">
        <v>342</v>
      </c>
    </row>
    <row r="32" spans="1:10" ht="18.75" customHeight="1">
      <c r="A32" s="7" t="s">
        <v>335</v>
      </c>
      <c r="B32" s="1" t="s">
        <v>114</v>
      </c>
      <c r="C32" s="1" t="s">
        <v>16</v>
      </c>
      <c r="D32" s="2">
        <f t="shared" si="0"/>
        <v>29.125</v>
      </c>
      <c r="E32" s="4">
        <v>84.06</v>
      </c>
      <c r="F32" s="7"/>
      <c r="G32" s="5">
        <f t="shared" si="1"/>
        <v>42.03</v>
      </c>
      <c r="H32" s="6">
        <f t="shared" si="2"/>
        <v>71.155</v>
      </c>
      <c r="I32" s="7" t="s">
        <v>113</v>
      </c>
      <c r="J32" s="7" t="s">
        <v>342</v>
      </c>
    </row>
    <row r="33" spans="1:10" ht="18.75" customHeight="1">
      <c r="A33" s="7"/>
      <c r="B33" s="7"/>
      <c r="C33" s="7"/>
      <c r="D33" s="2"/>
      <c r="E33" s="7"/>
      <c r="F33" s="7"/>
      <c r="G33" s="5"/>
      <c r="H33" s="6"/>
      <c r="I33" s="7"/>
      <c r="J33" s="7"/>
    </row>
    <row r="34" spans="1:10" ht="18.75" customHeight="1">
      <c r="A34" s="7" t="s">
        <v>338</v>
      </c>
      <c r="B34" s="20" t="s">
        <v>161</v>
      </c>
      <c r="C34" s="20">
        <v>140</v>
      </c>
      <c r="D34" s="2">
        <f aca="true" t="shared" si="3" ref="D34:D65">C34*0.25</f>
        <v>35</v>
      </c>
      <c r="E34" s="4">
        <v>89.69</v>
      </c>
      <c r="F34" s="5">
        <f>E34*1.011</f>
        <v>90.67658999999999</v>
      </c>
      <c r="G34" s="5">
        <f aca="true" t="shared" si="4" ref="G34:G65">F34*0.5</f>
        <v>45.338294999999995</v>
      </c>
      <c r="H34" s="6">
        <f aca="true" t="shared" si="5" ref="H34:H65">D34+G34</f>
        <v>80.33829499999999</v>
      </c>
      <c r="I34" s="7" t="s">
        <v>336</v>
      </c>
      <c r="J34" s="7" t="s">
        <v>341</v>
      </c>
    </row>
    <row r="35" spans="1:10" ht="18.75" customHeight="1">
      <c r="A35" s="7" t="s">
        <v>338</v>
      </c>
      <c r="B35" s="20" t="s">
        <v>164</v>
      </c>
      <c r="C35" s="20">
        <v>138.5</v>
      </c>
      <c r="D35" s="2">
        <f t="shared" si="3"/>
        <v>34.625</v>
      </c>
      <c r="E35" s="4">
        <v>89.14</v>
      </c>
      <c r="F35" s="5">
        <f>E35*1.011</f>
        <v>90.12053999999999</v>
      </c>
      <c r="G35" s="5">
        <f t="shared" si="4"/>
        <v>45.060269999999996</v>
      </c>
      <c r="H35" s="6">
        <f t="shared" si="5"/>
        <v>79.68527</v>
      </c>
      <c r="I35" s="7" t="s">
        <v>337</v>
      </c>
      <c r="J35" s="7" t="s">
        <v>341</v>
      </c>
    </row>
    <row r="36" spans="1:10" ht="18.75" customHeight="1">
      <c r="A36" s="7" t="s">
        <v>338</v>
      </c>
      <c r="B36" s="20" t="s">
        <v>158</v>
      </c>
      <c r="C36" s="20">
        <v>147</v>
      </c>
      <c r="D36" s="2">
        <f t="shared" si="3"/>
        <v>36.75</v>
      </c>
      <c r="E36" s="4">
        <v>84.66</v>
      </c>
      <c r="F36" s="5">
        <f>E36*1.011</f>
        <v>85.59125999999999</v>
      </c>
      <c r="G36" s="5">
        <f t="shared" si="4"/>
        <v>42.795629999999996</v>
      </c>
      <c r="H36" s="6">
        <f t="shared" si="5"/>
        <v>79.54562999999999</v>
      </c>
      <c r="I36" s="7" t="s">
        <v>67</v>
      </c>
      <c r="J36" s="7" t="s">
        <v>341</v>
      </c>
    </row>
    <row r="37" spans="1:10" ht="18.75" customHeight="1">
      <c r="A37" s="7" t="s">
        <v>338</v>
      </c>
      <c r="B37" s="20" t="s">
        <v>165</v>
      </c>
      <c r="C37" s="20">
        <v>137</v>
      </c>
      <c r="D37" s="2">
        <f t="shared" si="3"/>
        <v>34.25</v>
      </c>
      <c r="E37" s="4">
        <v>91.33</v>
      </c>
      <c r="F37" s="5">
        <f>E37*0.991</f>
        <v>90.50802999999999</v>
      </c>
      <c r="G37" s="5">
        <f t="shared" si="4"/>
        <v>45.254014999999995</v>
      </c>
      <c r="H37" s="6">
        <f t="shared" si="5"/>
        <v>79.504015</v>
      </c>
      <c r="I37" s="7" t="s">
        <v>46</v>
      </c>
      <c r="J37" s="7" t="s">
        <v>341</v>
      </c>
    </row>
    <row r="38" spans="1:10" ht="18.75" customHeight="1">
      <c r="A38" s="7" t="s">
        <v>338</v>
      </c>
      <c r="B38" s="20" t="s">
        <v>160</v>
      </c>
      <c r="C38" s="20">
        <v>142</v>
      </c>
      <c r="D38" s="2">
        <f t="shared" si="3"/>
        <v>35.5</v>
      </c>
      <c r="E38" s="4">
        <v>88.67</v>
      </c>
      <c r="F38" s="5">
        <f>E38*0.991</f>
        <v>87.87197</v>
      </c>
      <c r="G38" s="5">
        <f t="shared" si="4"/>
        <v>43.935985</v>
      </c>
      <c r="H38" s="6">
        <f t="shared" si="5"/>
        <v>79.435985</v>
      </c>
      <c r="I38" s="7" t="s">
        <v>47</v>
      </c>
      <c r="J38" s="7" t="s">
        <v>341</v>
      </c>
    </row>
    <row r="39" spans="1:10" ht="18.75" customHeight="1">
      <c r="A39" s="7" t="s">
        <v>338</v>
      </c>
      <c r="B39" s="20" t="s">
        <v>166</v>
      </c>
      <c r="C39" s="20">
        <v>136.5</v>
      </c>
      <c r="D39" s="2">
        <f t="shared" si="3"/>
        <v>34.125</v>
      </c>
      <c r="E39" s="4">
        <v>88.57</v>
      </c>
      <c r="F39" s="5">
        <f>E39*1.011</f>
        <v>89.54426999999998</v>
      </c>
      <c r="G39" s="5">
        <f t="shared" si="4"/>
        <v>44.77213499999999</v>
      </c>
      <c r="H39" s="6">
        <f t="shared" si="5"/>
        <v>78.89713499999999</v>
      </c>
      <c r="I39" s="7" t="s">
        <v>48</v>
      </c>
      <c r="J39" s="7" t="s">
        <v>341</v>
      </c>
    </row>
    <row r="40" spans="1:10" ht="18.75" customHeight="1">
      <c r="A40" s="7" t="s">
        <v>338</v>
      </c>
      <c r="B40" s="20" t="s">
        <v>163</v>
      </c>
      <c r="C40" s="20">
        <v>138.5</v>
      </c>
      <c r="D40" s="2">
        <f t="shared" si="3"/>
        <v>34.625</v>
      </c>
      <c r="E40" s="4">
        <v>87.25</v>
      </c>
      <c r="F40" s="5">
        <f>E40*1.011</f>
        <v>88.20974999999999</v>
      </c>
      <c r="G40" s="5">
        <f t="shared" si="4"/>
        <v>44.10487499999999</v>
      </c>
      <c r="H40" s="6">
        <f t="shared" si="5"/>
        <v>78.72987499999999</v>
      </c>
      <c r="I40" s="7" t="s">
        <v>49</v>
      </c>
      <c r="J40" s="7" t="s">
        <v>341</v>
      </c>
    </row>
    <row r="41" spans="1:10" ht="18.75" customHeight="1">
      <c r="A41" s="7" t="s">
        <v>338</v>
      </c>
      <c r="B41" s="20" t="s">
        <v>159</v>
      </c>
      <c r="C41" s="20">
        <v>143.5</v>
      </c>
      <c r="D41" s="2">
        <f t="shared" si="3"/>
        <v>35.875</v>
      </c>
      <c r="E41" s="4">
        <v>84.83</v>
      </c>
      <c r="F41" s="5">
        <f>E41*0.991</f>
        <v>84.06653</v>
      </c>
      <c r="G41" s="5">
        <f t="shared" si="4"/>
        <v>42.033265</v>
      </c>
      <c r="H41" s="6">
        <f t="shared" si="5"/>
        <v>77.908265</v>
      </c>
      <c r="I41" s="7" t="s">
        <v>50</v>
      </c>
      <c r="J41" s="7" t="s">
        <v>341</v>
      </c>
    </row>
    <row r="42" spans="1:10" ht="18.75" customHeight="1">
      <c r="A42" s="7" t="s">
        <v>338</v>
      </c>
      <c r="B42" s="20" t="s">
        <v>162</v>
      </c>
      <c r="C42" s="20">
        <v>139</v>
      </c>
      <c r="D42" s="2">
        <f t="shared" si="3"/>
        <v>34.75</v>
      </c>
      <c r="E42" s="4">
        <v>87</v>
      </c>
      <c r="F42" s="5">
        <f>E42*0.991</f>
        <v>86.217</v>
      </c>
      <c r="G42" s="5">
        <f t="shared" si="4"/>
        <v>43.1085</v>
      </c>
      <c r="H42" s="6">
        <f t="shared" si="5"/>
        <v>77.85849999999999</v>
      </c>
      <c r="I42" s="7" t="s">
        <v>51</v>
      </c>
      <c r="J42" s="7" t="s">
        <v>341</v>
      </c>
    </row>
    <row r="43" spans="1:10" ht="18.75" customHeight="1">
      <c r="A43" s="7" t="s">
        <v>338</v>
      </c>
      <c r="B43" s="20" t="s">
        <v>168</v>
      </c>
      <c r="C43" s="20">
        <v>136</v>
      </c>
      <c r="D43" s="2">
        <f t="shared" si="3"/>
        <v>34</v>
      </c>
      <c r="E43" s="4">
        <v>85.57</v>
      </c>
      <c r="F43" s="5">
        <f>E43*1.011</f>
        <v>86.51126999999998</v>
      </c>
      <c r="G43" s="5">
        <f t="shared" si="4"/>
        <v>43.25563499999999</v>
      </c>
      <c r="H43" s="6">
        <f t="shared" si="5"/>
        <v>77.25563499999998</v>
      </c>
      <c r="I43" s="7" t="s">
        <v>52</v>
      </c>
      <c r="J43" s="7" t="s">
        <v>341</v>
      </c>
    </row>
    <row r="44" spans="1:10" ht="18.75" customHeight="1">
      <c r="A44" s="7" t="s">
        <v>338</v>
      </c>
      <c r="B44" s="20" t="s">
        <v>170</v>
      </c>
      <c r="C44" s="20">
        <v>135</v>
      </c>
      <c r="D44" s="2">
        <f t="shared" si="3"/>
        <v>33.75</v>
      </c>
      <c r="E44" s="4">
        <v>86.05</v>
      </c>
      <c r="F44" s="5">
        <f>E44*1.011</f>
        <v>86.99654999999998</v>
      </c>
      <c r="G44" s="5">
        <f t="shared" si="4"/>
        <v>43.49827499999999</v>
      </c>
      <c r="H44" s="6">
        <f t="shared" si="5"/>
        <v>77.24827499999999</v>
      </c>
      <c r="I44" s="7" t="s">
        <v>53</v>
      </c>
      <c r="J44" s="7" t="s">
        <v>341</v>
      </c>
    </row>
    <row r="45" spans="1:10" ht="18.75" customHeight="1">
      <c r="A45" s="7" t="s">
        <v>338</v>
      </c>
      <c r="B45" s="20" t="s">
        <v>169</v>
      </c>
      <c r="C45" s="20">
        <v>136</v>
      </c>
      <c r="D45" s="2">
        <f t="shared" si="3"/>
        <v>34</v>
      </c>
      <c r="E45" s="4">
        <v>87.17</v>
      </c>
      <c r="F45" s="5">
        <f>E45*0.991</f>
        <v>86.38547</v>
      </c>
      <c r="G45" s="5">
        <f t="shared" si="4"/>
        <v>43.192735</v>
      </c>
      <c r="H45" s="6">
        <f t="shared" si="5"/>
        <v>77.192735</v>
      </c>
      <c r="I45" s="7" t="s">
        <v>54</v>
      </c>
      <c r="J45" s="7" t="s">
        <v>341</v>
      </c>
    </row>
    <row r="46" spans="1:10" ht="18.75" customHeight="1">
      <c r="A46" s="7" t="s">
        <v>338</v>
      </c>
      <c r="B46" s="20" t="s">
        <v>171</v>
      </c>
      <c r="C46" s="20">
        <v>134.5</v>
      </c>
      <c r="D46" s="2">
        <f t="shared" si="3"/>
        <v>33.625</v>
      </c>
      <c r="E46" s="4">
        <v>87.67</v>
      </c>
      <c r="F46" s="5">
        <f>E46*0.991</f>
        <v>86.88097</v>
      </c>
      <c r="G46" s="5">
        <f t="shared" si="4"/>
        <v>43.440485</v>
      </c>
      <c r="H46" s="6">
        <f t="shared" si="5"/>
        <v>77.065485</v>
      </c>
      <c r="I46" s="7" t="s">
        <v>55</v>
      </c>
      <c r="J46" s="7" t="s">
        <v>341</v>
      </c>
    </row>
    <row r="47" spans="1:10" ht="18.75" customHeight="1">
      <c r="A47" s="7" t="s">
        <v>338</v>
      </c>
      <c r="B47" s="20" t="s">
        <v>175</v>
      </c>
      <c r="C47" s="20">
        <v>131.5</v>
      </c>
      <c r="D47" s="2">
        <f t="shared" si="3"/>
        <v>32.875</v>
      </c>
      <c r="E47" s="4">
        <v>86.87</v>
      </c>
      <c r="F47" s="5">
        <f>E47*1.011</f>
        <v>87.82557</v>
      </c>
      <c r="G47" s="5">
        <f t="shared" si="4"/>
        <v>43.912785</v>
      </c>
      <c r="H47" s="6">
        <f t="shared" si="5"/>
        <v>76.787785</v>
      </c>
      <c r="I47" s="7" t="s">
        <v>56</v>
      </c>
      <c r="J47" s="7" t="s">
        <v>341</v>
      </c>
    </row>
    <row r="48" spans="1:10" ht="18.75" customHeight="1">
      <c r="A48" s="7" t="s">
        <v>338</v>
      </c>
      <c r="B48" s="20" t="s">
        <v>167</v>
      </c>
      <c r="C48" s="20">
        <v>136.5</v>
      </c>
      <c r="D48" s="2">
        <f t="shared" si="3"/>
        <v>34.125</v>
      </c>
      <c r="E48" s="4">
        <v>85.67</v>
      </c>
      <c r="F48" s="5">
        <f>E48*0.991</f>
        <v>84.89897</v>
      </c>
      <c r="G48" s="5">
        <f t="shared" si="4"/>
        <v>42.449485</v>
      </c>
      <c r="H48" s="6">
        <f t="shared" si="5"/>
        <v>76.57448500000001</v>
      </c>
      <c r="I48" s="7" t="s">
        <v>57</v>
      </c>
      <c r="J48" s="7" t="s">
        <v>341</v>
      </c>
    </row>
    <row r="49" spans="1:10" ht="18.75" customHeight="1">
      <c r="A49" s="7" t="s">
        <v>338</v>
      </c>
      <c r="B49" s="20" t="s">
        <v>182</v>
      </c>
      <c r="C49" s="20">
        <v>123</v>
      </c>
      <c r="D49" s="2">
        <f t="shared" si="3"/>
        <v>30.75</v>
      </c>
      <c r="E49" s="4">
        <v>89.67</v>
      </c>
      <c r="F49" s="5">
        <f>E49*0.991</f>
        <v>88.86297</v>
      </c>
      <c r="G49" s="5">
        <f t="shared" si="4"/>
        <v>44.431485</v>
      </c>
      <c r="H49" s="6">
        <f t="shared" si="5"/>
        <v>75.18148500000001</v>
      </c>
      <c r="I49" s="7" t="s">
        <v>58</v>
      </c>
      <c r="J49" s="7" t="s">
        <v>341</v>
      </c>
    </row>
    <row r="50" spans="1:10" ht="18.75" customHeight="1">
      <c r="A50" s="7" t="s">
        <v>338</v>
      </c>
      <c r="B50" s="20" t="s">
        <v>179</v>
      </c>
      <c r="C50" s="20">
        <v>125.5</v>
      </c>
      <c r="D50" s="2">
        <f t="shared" si="3"/>
        <v>31.375</v>
      </c>
      <c r="E50" s="4">
        <v>88</v>
      </c>
      <c r="F50" s="5">
        <f>E50*0.991</f>
        <v>87.208</v>
      </c>
      <c r="G50" s="5">
        <f t="shared" si="4"/>
        <v>43.604</v>
      </c>
      <c r="H50" s="6">
        <f t="shared" si="5"/>
        <v>74.979</v>
      </c>
      <c r="I50" s="7" t="s">
        <v>59</v>
      </c>
      <c r="J50" s="7" t="s">
        <v>341</v>
      </c>
    </row>
    <row r="51" spans="1:10" ht="18.75" customHeight="1">
      <c r="A51" s="7" t="s">
        <v>338</v>
      </c>
      <c r="B51" s="20" t="s">
        <v>181</v>
      </c>
      <c r="C51" s="20">
        <v>123</v>
      </c>
      <c r="D51" s="2">
        <f t="shared" si="3"/>
        <v>30.75</v>
      </c>
      <c r="E51" s="4">
        <v>88.67</v>
      </c>
      <c r="F51" s="5">
        <f>E51*0.991</f>
        <v>87.87197</v>
      </c>
      <c r="G51" s="5">
        <f t="shared" si="4"/>
        <v>43.935985</v>
      </c>
      <c r="H51" s="6">
        <f t="shared" si="5"/>
        <v>74.685985</v>
      </c>
      <c r="I51" s="7" t="s">
        <v>60</v>
      </c>
      <c r="J51" s="7" t="s">
        <v>341</v>
      </c>
    </row>
    <row r="52" spans="1:10" ht="18.75" customHeight="1">
      <c r="A52" s="7" t="s">
        <v>338</v>
      </c>
      <c r="B52" s="20" t="s">
        <v>183</v>
      </c>
      <c r="C52" s="20">
        <v>122.5</v>
      </c>
      <c r="D52" s="2">
        <f t="shared" si="3"/>
        <v>30.625</v>
      </c>
      <c r="E52" s="4">
        <v>86.72</v>
      </c>
      <c r="F52" s="5">
        <f>E52*1.011</f>
        <v>87.67392</v>
      </c>
      <c r="G52" s="5">
        <f t="shared" si="4"/>
        <v>43.83696</v>
      </c>
      <c r="H52" s="6">
        <f t="shared" si="5"/>
        <v>74.46196</v>
      </c>
      <c r="I52" s="7" t="s">
        <v>61</v>
      </c>
      <c r="J52" s="7" t="s">
        <v>341</v>
      </c>
    </row>
    <row r="53" spans="1:10" ht="18.75" customHeight="1">
      <c r="A53" s="7" t="s">
        <v>338</v>
      </c>
      <c r="B53" s="20" t="s">
        <v>180</v>
      </c>
      <c r="C53" s="20">
        <v>123.5</v>
      </c>
      <c r="D53" s="2">
        <f t="shared" si="3"/>
        <v>30.875</v>
      </c>
      <c r="E53" s="4">
        <v>86.02</v>
      </c>
      <c r="F53" s="5">
        <f>E53*1.011</f>
        <v>86.96621999999999</v>
      </c>
      <c r="G53" s="5">
        <f t="shared" si="4"/>
        <v>43.483109999999996</v>
      </c>
      <c r="H53" s="6">
        <f t="shared" si="5"/>
        <v>74.35811</v>
      </c>
      <c r="I53" s="7" t="s">
        <v>62</v>
      </c>
      <c r="J53" s="7" t="s">
        <v>341</v>
      </c>
    </row>
    <row r="54" spans="1:11" s="47" customFormat="1" ht="18.75" customHeight="1">
      <c r="A54" s="41" t="s">
        <v>345</v>
      </c>
      <c r="B54" s="42" t="s">
        <v>173</v>
      </c>
      <c r="C54" s="42">
        <v>131.5</v>
      </c>
      <c r="D54" s="43">
        <f t="shared" si="3"/>
        <v>32.875</v>
      </c>
      <c r="E54" s="44">
        <v>81.87</v>
      </c>
      <c r="F54" s="45">
        <f>E54*1.011</f>
        <v>82.77056999999999</v>
      </c>
      <c r="G54" s="45">
        <f t="shared" si="4"/>
        <v>41.385284999999996</v>
      </c>
      <c r="H54" s="46">
        <f t="shared" si="5"/>
        <v>74.260285</v>
      </c>
      <c r="I54" s="41" t="s">
        <v>63</v>
      </c>
      <c r="J54" s="41" t="s">
        <v>346</v>
      </c>
      <c r="K54" s="47" t="s">
        <v>343</v>
      </c>
    </row>
    <row r="55" spans="1:10" ht="18.75" customHeight="1">
      <c r="A55" s="7" t="s">
        <v>338</v>
      </c>
      <c r="B55" s="20" t="s">
        <v>174</v>
      </c>
      <c r="C55" s="20">
        <v>131.5</v>
      </c>
      <c r="D55" s="2">
        <f t="shared" si="3"/>
        <v>32.875</v>
      </c>
      <c r="E55" s="4">
        <v>83.33</v>
      </c>
      <c r="F55" s="5">
        <f>E55*0.991</f>
        <v>82.58003</v>
      </c>
      <c r="G55" s="5">
        <f t="shared" si="4"/>
        <v>41.290015</v>
      </c>
      <c r="H55" s="6">
        <f t="shared" si="5"/>
        <v>74.165015</v>
      </c>
      <c r="I55" s="7" t="s">
        <v>64</v>
      </c>
      <c r="J55" s="7" t="s">
        <v>341</v>
      </c>
    </row>
    <row r="56" spans="1:10" ht="18.75" customHeight="1">
      <c r="A56" s="7" t="s">
        <v>338</v>
      </c>
      <c r="B56" s="20" t="s">
        <v>178</v>
      </c>
      <c r="C56" s="20">
        <v>127.5</v>
      </c>
      <c r="D56" s="2">
        <f t="shared" si="3"/>
        <v>31.875</v>
      </c>
      <c r="E56" s="4">
        <v>85.33</v>
      </c>
      <c r="F56" s="5">
        <f>E56*0.991</f>
        <v>84.56203</v>
      </c>
      <c r="G56" s="5">
        <f t="shared" si="4"/>
        <v>42.281015</v>
      </c>
      <c r="H56" s="6">
        <f t="shared" si="5"/>
        <v>74.156015</v>
      </c>
      <c r="I56" s="7" t="s">
        <v>65</v>
      </c>
      <c r="J56" s="7" t="s">
        <v>341</v>
      </c>
    </row>
    <row r="57" spans="1:10" ht="18.75" customHeight="1">
      <c r="A57" s="7" t="s">
        <v>338</v>
      </c>
      <c r="B57" s="20" t="s">
        <v>186</v>
      </c>
      <c r="C57" s="20">
        <v>119.5</v>
      </c>
      <c r="D57" s="2">
        <f t="shared" si="3"/>
        <v>29.875</v>
      </c>
      <c r="E57" s="4">
        <v>89</v>
      </c>
      <c r="F57" s="5">
        <f>E57*0.991</f>
        <v>88.199</v>
      </c>
      <c r="G57" s="5">
        <f t="shared" si="4"/>
        <v>44.0995</v>
      </c>
      <c r="H57" s="6">
        <f t="shared" si="5"/>
        <v>73.9745</v>
      </c>
      <c r="I57" s="7" t="s">
        <v>66</v>
      </c>
      <c r="J57" s="7" t="s">
        <v>341</v>
      </c>
    </row>
    <row r="58" spans="1:10" ht="18.75" customHeight="1">
      <c r="A58" s="7" t="s">
        <v>338</v>
      </c>
      <c r="B58" s="20" t="s">
        <v>172</v>
      </c>
      <c r="C58" s="20">
        <v>134</v>
      </c>
      <c r="D58" s="2">
        <f t="shared" si="3"/>
        <v>33.5</v>
      </c>
      <c r="E58" s="4">
        <v>79.86</v>
      </c>
      <c r="F58" s="5">
        <f>E58*1.011</f>
        <v>80.73845999999999</v>
      </c>
      <c r="G58" s="5">
        <f t="shared" si="4"/>
        <v>40.369229999999995</v>
      </c>
      <c r="H58" s="6">
        <f t="shared" si="5"/>
        <v>73.86922999999999</v>
      </c>
      <c r="I58" s="7" t="s">
        <v>104</v>
      </c>
      <c r="J58" s="7" t="s">
        <v>341</v>
      </c>
    </row>
    <row r="59" spans="1:11" s="47" customFormat="1" ht="18.75" customHeight="1">
      <c r="A59" s="41" t="s">
        <v>267</v>
      </c>
      <c r="B59" s="42" t="s">
        <v>173</v>
      </c>
      <c r="C59" s="42">
        <v>118</v>
      </c>
      <c r="D59" s="43">
        <f t="shared" si="3"/>
        <v>29.5</v>
      </c>
      <c r="E59" s="44">
        <v>87.12</v>
      </c>
      <c r="F59" s="45">
        <f>E59*1.011</f>
        <v>88.07831999999999</v>
      </c>
      <c r="G59" s="45">
        <f t="shared" si="4"/>
        <v>44.039159999999995</v>
      </c>
      <c r="H59" s="46">
        <f t="shared" si="5"/>
        <v>73.53916</v>
      </c>
      <c r="I59" s="41" t="s">
        <v>106</v>
      </c>
      <c r="J59" s="41" t="s">
        <v>346</v>
      </c>
      <c r="K59" s="47" t="s">
        <v>344</v>
      </c>
    </row>
    <row r="60" spans="1:10" ht="18.75" customHeight="1">
      <c r="A60" s="7" t="s">
        <v>338</v>
      </c>
      <c r="B60" s="20" t="s">
        <v>189</v>
      </c>
      <c r="C60" s="20">
        <v>118.5</v>
      </c>
      <c r="D60" s="2">
        <f t="shared" si="3"/>
        <v>29.625</v>
      </c>
      <c r="E60" s="4">
        <v>87.67</v>
      </c>
      <c r="F60" s="5">
        <f>E60*0.991</f>
        <v>86.88097</v>
      </c>
      <c r="G60" s="5">
        <f t="shared" si="4"/>
        <v>43.440485</v>
      </c>
      <c r="H60" s="6">
        <f t="shared" si="5"/>
        <v>73.065485</v>
      </c>
      <c r="I60" s="7" t="s">
        <v>108</v>
      </c>
      <c r="J60" s="7" t="s">
        <v>341</v>
      </c>
    </row>
    <row r="61" spans="1:10" ht="18.75" customHeight="1">
      <c r="A61" s="7" t="s">
        <v>338</v>
      </c>
      <c r="B61" s="20" t="s">
        <v>177</v>
      </c>
      <c r="C61" s="20">
        <v>127.5</v>
      </c>
      <c r="D61" s="2">
        <f t="shared" si="3"/>
        <v>31.875</v>
      </c>
      <c r="E61" s="4">
        <v>82.67</v>
      </c>
      <c r="F61" s="5">
        <f>E61*0.991</f>
        <v>81.92597</v>
      </c>
      <c r="G61" s="5">
        <f t="shared" si="4"/>
        <v>40.962985</v>
      </c>
      <c r="H61" s="6">
        <f t="shared" si="5"/>
        <v>72.837985</v>
      </c>
      <c r="I61" s="7" t="s">
        <v>110</v>
      </c>
      <c r="J61" s="7" t="s">
        <v>341</v>
      </c>
    </row>
    <row r="62" spans="1:10" ht="18.75" customHeight="1">
      <c r="A62" s="7" t="s">
        <v>267</v>
      </c>
      <c r="B62" s="20" t="s">
        <v>176</v>
      </c>
      <c r="C62" s="20">
        <v>128.5</v>
      </c>
      <c r="D62" s="2">
        <f t="shared" si="3"/>
        <v>32.125</v>
      </c>
      <c r="E62" s="4">
        <v>80.12</v>
      </c>
      <c r="F62" s="5">
        <f>E62*1.011</f>
        <v>81.00131999999999</v>
      </c>
      <c r="G62" s="5">
        <f t="shared" si="4"/>
        <v>40.500659999999996</v>
      </c>
      <c r="H62" s="6">
        <f t="shared" si="5"/>
        <v>72.62566</v>
      </c>
      <c r="I62" s="7" t="s">
        <v>112</v>
      </c>
      <c r="J62" s="7" t="s">
        <v>342</v>
      </c>
    </row>
    <row r="63" spans="1:10" ht="18.75" customHeight="1">
      <c r="A63" s="7" t="s">
        <v>267</v>
      </c>
      <c r="B63" s="20" t="s">
        <v>185</v>
      </c>
      <c r="C63" s="20">
        <v>120</v>
      </c>
      <c r="D63" s="2">
        <f t="shared" si="3"/>
        <v>30</v>
      </c>
      <c r="E63" s="4">
        <v>85.5</v>
      </c>
      <c r="F63" s="5">
        <f>E63*0.991</f>
        <v>84.7305</v>
      </c>
      <c r="G63" s="5">
        <f t="shared" si="4"/>
        <v>42.36525</v>
      </c>
      <c r="H63" s="6">
        <f t="shared" si="5"/>
        <v>72.36525</v>
      </c>
      <c r="I63" s="7" t="s">
        <v>113</v>
      </c>
      <c r="J63" s="7" t="s">
        <v>342</v>
      </c>
    </row>
    <row r="64" spans="1:10" ht="18.75" customHeight="1">
      <c r="A64" s="7" t="s">
        <v>267</v>
      </c>
      <c r="B64" s="20" t="s">
        <v>199</v>
      </c>
      <c r="C64" s="20">
        <v>109</v>
      </c>
      <c r="D64" s="2">
        <f t="shared" si="3"/>
        <v>27.25</v>
      </c>
      <c r="E64" s="4">
        <v>89.02</v>
      </c>
      <c r="F64" s="5">
        <f>E64*1.011</f>
        <v>89.99922</v>
      </c>
      <c r="G64" s="5">
        <f t="shared" si="4"/>
        <v>44.99961</v>
      </c>
      <c r="H64" s="6">
        <f t="shared" si="5"/>
        <v>72.24960999999999</v>
      </c>
      <c r="I64" s="7" t="s">
        <v>284</v>
      </c>
      <c r="J64" s="7" t="s">
        <v>342</v>
      </c>
    </row>
    <row r="65" spans="1:10" ht="18.75" customHeight="1">
      <c r="A65" s="7" t="s">
        <v>267</v>
      </c>
      <c r="B65" s="20" t="s">
        <v>192</v>
      </c>
      <c r="C65" s="20">
        <v>115.5</v>
      </c>
      <c r="D65" s="2">
        <f t="shared" si="3"/>
        <v>28.875</v>
      </c>
      <c r="E65" s="4">
        <v>85.57</v>
      </c>
      <c r="F65" s="5">
        <f>E65*1.011</f>
        <v>86.51126999999998</v>
      </c>
      <c r="G65" s="5">
        <f t="shared" si="4"/>
        <v>43.25563499999999</v>
      </c>
      <c r="H65" s="6">
        <f t="shared" si="5"/>
        <v>72.13063499999998</v>
      </c>
      <c r="I65" s="7" t="s">
        <v>285</v>
      </c>
      <c r="J65" s="7" t="s">
        <v>342</v>
      </c>
    </row>
    <row r="66" spans="1:10" ht="18.75" customHeight="1">
      <c r="A66" s="7" t="s">
        <v>267</v>
      </c>
      <c r="B66" s="20" t="s">
        <v>184</v>
      </c>
      <c r="C66" s="20">
        <v>121.5</v>
      </c>
      <c r="D66" s="2">
        <f aca="true" t="shared" si="6" ref="D66:D85">C66*0.25</f>
        <v>30.375</v>
      </c>
      <c r="E66" s="4">
        <v>82.43</v>
      </c>
      <c r="F66" s="5">
        <f>E66*1.011</f>
        <v>83.33673</v>
      </c>
      <c r="G66" s="5">
        <f aca="true" t="shared" si="7" ref="G66:G85">F66*0.5</f>
        <v>41.668365</v>
      </c>
      <c r="H66" s="6">
        <f aca="true" t="shared" si="8" ref="H66:H85">D66+G66</f>
        <v>72.043365</v>
      </c>
      <c r="I66" s="7" t="s">
        <v>286</v>
      </c>
      <c r="J66" s="7" t="s">
        <v>342</v>
      </c>
    </row>
    <row r="67" spans="1:10" ht="18.75" customHeight="1">
      <c r="A67" s="7" t="s">
        <v>267</v>
      </c>
      <c r="B67" s="20" t="s">
        <v>200</v>
      </c>
      <c r="C67" s="20">
        <v>107</v>
      </c>
      <c r="D67" s="2">
        <f t="shared" si="6"/>
        <v>26.75</v>
      </c>
      <c r="E67" s="4">
        <v>91.17</v>
      </c>
      <c r="F67" s="5">
        <f>E67*0.991</f>
        <v>90.34947</v>
      </c>
      <c r="G67" s="5">
        <f t="shared" si="7"/>
        <v>45.174735</v>
      </c>
      <c r="H67" s="6">
        <f t="shared" si="8"/>
        <v>71.924735</v>
      </c>
      <c r="I67" s="7" t="s">
        <v>287</v>
      </c>
      <c r="J67" s="7" t="s">
        <v>342</v>
      </c>
    </row>
    <row r="68" spans="1:10" ht="18.75" customHeight="1">
      <c r="A68" s="7" t="s">
        <v>267</v>
      </c>
      <c r="B68" s="20" t="s">
        <v>196</v>
      </c>
      <c r="C68" s="20">
        <v>113.5</v>
      </c>
      <c r="D68" s="2">
        <f t="shared" si="6"/>
        <v>28.375</v>
      </c>
      <c r="E68" s="4">
        <v>87.67</v>
      </c>
      <c r="F68" s="5">
        <f>E68*0.991</f>
        <v>86.88097</v>
      </c>
      <c r="G68" s="5">
        <f t="shared" si="7"/>
        <v>43.440485</v>
      </c>
      <c r="H68" s="6">
        <f t="shared" si="8"/>
        <v>71.815485</v>
      </c>
      <c r="I68" s="7" t="s">
        <v>288</v>
      </c>
      <c r="J68" s="7" t="s">
        <v>342</v>
      </c>
    </row>
    <row r="69" spans="1:10" ht="18.75" customHeight="1">
      <c r="A69" s="7" t="s">
        <v>267</v>
      </c>
      <c r="B69" s="20" t="s">
        <v>193</v>
      </c>
      <c r="C69" s="20">
        <v>115.5</v>
      </c>
      <c r="D69" s="2">
        <f t="shared" si="6"/>
        <v>28.875</v>
      </c>
      <c r="E69" s="4">
        <v>86.67</v>
      </c>
      <c r="F69" s="5">
        <f>E69*0.991</f>
        <v>85.88997</v>
      </c>
      <c r="G69" s="5">
        <f t="shared" si="7"/>
        <v>42.944985</v>
      </c>
      <c r="H69" s="6">
        <f t="shared" si="8"/>
        <v>71.819985</v>
      </c>
      <c r="I69" s="7" t="s">
        <v>289</v>
      </c>
      <c r="J69" s="7" t="s">
        <v>342</v>
      </c>
    </row>
    <row r="70" spans="1:10" ht="18.75" customHeight="1">
      <c r="A70" s="7" t="s">
        <v>339</v>
      </c>
      <c r="B70" s="20" t="s">
        <v>188</v>
      </c>
      <c r="C70" s="20">
        <v>119</v>
      </c>
      <c r="D70" s="2">
        <f t="shared" si="6"/>
        <v>29.75</v>
      </c>
      <c r="E70" s="4">
        <v>84.67</v>
      </c>
      <c r="F70" s="5">
        <f>E70*0.991</f>
        <v>83.90797</v>
      </c>
      <c r="G70" s="5">
        <f t="shared" si="7"/>
        <v>41.953985</v>
      </c>
      <c r="H70" s="6">
        <f t="shared" si="8"/>
        <v>71.703985</v>
      </c>
      <c r="I70" s="7" t="s">
        <v>290</v>
      </c>
      <c r="J70" s="7" t="s">
        <v>342</v>
      </c>
    </row>
    <row r="71" spans="1:10" ht="18.75" customHeight="1">
      <c r="A71" s="7" t="s">
        <v>339</v>
      </c>
      <c r="B71" s="20" t="s">
        <v>191</v>
      </c>
      <c r="C71" s="20">
        <v>116</v>
      </c>
      <c r="D71" s="2">
        <f t="shared" si="6"/>
        <v>29</v>
      </c>
      <c r="E71" s="4">
        <v>84.4</v>
      </c>
      <c r="F71" s="5">
        <f>E71*1.011</f>
        <v>85.3284</v>
      </c>
      <c r="G71" s="5">
        <f t="shared" si="7"/>
        <v>42.6642</v>
      </c>
      <c r="H71" s="6">
        <f t="shared" si="8"/>
        <v>71.6642</v>
      </c>
      <c r="I71" s="7" t="s">
        <v>291</v>
      </c>
      <c r="J71" s="7" t="s">
        <v>342</v>
      </c>
    </row>
    <row r="72" spans="1:10" ht="18.75" customHeight="1">
      <c r="A72" s="7" t="s">
        <v>339</v>
      </c>
      <c r="B72" s="20" t="s">
        <v>194</v>
      </c>
      <c r="C72" s="20">
        <v>115.5</v>
      </c>
      <c r="D72" s="2">
        <f t="shared" si="6"/>
        <v>28.875</v>
      </c>
      <c r="E72" s="4">
        <v>84.33</v>
      </c>
      <c r="F72" s="36">
        <f>E72*1.011</f>
        <v>85.25762999999999</v>
      </c>
      <c r="G72" s="5">
        <f t="shared" si="7"/>
        <v>42.628814999999996</v>
      </c>
      <c r="H72" s="6">
        <f t="shared" si="8"/>
        <v>71.503815</v>
      </c>
      <c r="I72" s="7" t="s">
        <v>292</v>
      </c>
      <c r="J72" s="7" t="s">
        <v>342</v>
      </c>
    </row>
    <row r="73" spans="1:10" ht="18.75" customHeight="1">
      <c r="A73" s="7" t="s">
        <v>339</v>
      </c>
      <c r="B73" s="20" t="s">
        <v>187</v>
      </c>
      <c r="C73" s="20">
        <v>119</v>
      </c>
      <c r="D73" s="2">
        <f t="shared" si="6"/>
        <v>29.75</v>
      </c>
      <c r="E73" s="4">
        <v>81.91</v>
      </c>
      <c r="F73" s="5">
        <f>E73*1.011</f>
        <v>82.81100999999998</v>
      </c>
      <c r="G73" s="5">
        <f t="shared" si="7"/>
        <v>41.40550499999999</v>
      </c>
      <c r="H73" s="6">
        <f t="shared" si="8"/>
        <v>71.15550499999999</v>
      </c>
      <c r="I73" s="7" t="s">
        <v>293</v>
      </c>
      <c r="J73" s="7" t="s">
        <v>342</v>
      </c>
    </row>
    <row r="74" spans="1:10" ht="18.75" customHeight="1">
      <c r="A74" s="7" t="s">
        <v>339</v>
      </c>
      <c r="B74" s="20" t="s">
        <v>190</v>
      </c>
      <c r="C74" s="20">
        <v>116</v>
      </c>
      <c r="D74" s="2">
        <f t="shared" si="6"/>
        <v>29</v>
      </c>
      <c r="E74" s="4">
        <v>84</v>
      </c>
      <c r="F74" s="5">
        <f>E74*0.991</f>
        <v>83.244</v>
      </c>
      <c r="G74" s="5">
        <f t="shared" si="7"/>
        <v>41.622</v>
      </c>
      <c r="H74" s="6">
        <f t="shared" si="8"/>
        <v>70.622</v>
      </c>
      <c r="I74" s="7" t="s">
        <v>294</v>
      </c>
      <c r="J74" s="7" t="s">
        <v>342</v>
      </c>
    </row>
    <row r="75" spans="1:10" ht="18.75" customHeight="1">
      <c r="A75" s="7" t="s">
        <v>339</v>
      </c>
      <c r="B75" s="20" t="s">
        <v>198</v>
      </c>
      <c r="C75" s="20">
        <v>111</v>
      </c>
      <c r="D75" s="2">
        <f t="shared" si="6"/>
        <v>27.75</v>
      </c>
      <c r="E75" s="4">
        <v>85.33</v>
      </c>
      <c r="F75" s="5">
        <f>E75*0.991</f>
        <v>84.56203</v>
      </c>
      <c r="G75" s="5">
        <f t="shared" si="7"/>
        <v>42.281015</v>
      </c>
      <c r="H75" s="6">
        <f t="shared" si="8"/>
        <v>70.031015</v>
      </c>
      <c r="I75" s="7" t="s">
        <v>295</v>
      </c>
      <c r="J75" s="7" t="s">
        <v>342</v>
      </c>
    </row>
    <row r="76" spans="1:10" ht="18.75" customHeight="1">
      <c r="A76" s="7" t="s">
        <v>339</v>
      </c>
      <c r="B76" s="20" t="s">
        <v>204</v>
      </c>
      <c r="C76" s="20">
        <v>102.5</v>
      </c>
      <c r="D76" s="2">
        <f t="shared" si="6"/>
        <v>25.625</v>
      </c>
      <c r="E76" s="4">
        <v>85.85</v>
      </c>
      <c r="F76" s="5">
        <f>E76*1.011</f>
        <v>86.79434999999998</v>
      </c>
      <c r="G76" s="5">
        <f t="shared" si="7"/>
        <v>43.39717499999999</v>
      </c>
      <c r="H76" s="6">
        <f t="shared" si="8"/>
        <v>69.02217499999999</v>
      </c>
      <c r="I76" s="7" t="s">
        <v>296</v>
      </c>
      <c r="J76" s="7" t="s">
        <v>342</v>
      </c>
    </row>
    <row r="77" spans="1:10" ht="18.75" customHeight="1">
      <c r="A77" s="7" t="s">
        <v>339</v>
      </c>
      <c r="B77" s="20" t="s">
        <v>197</v>
      </c>
      <c r="C77" s="20">
        <v>111</v>
      </c>
      <c r="D77" s="2">
        <f t="shared" si="6"/>
        <v>27.75</v>
      </c>
      <c r="E77" s="4">
        <v>83</v>
      </c>
      <c r="F77" s="5">
        <f>E77*0.991</f>
        <v>82.253</v>
      </c>
      <c r="G77" s="5">
        <f t="shared" si="7"/>
        <v>41.1265</v>
      </c>
      <c r="H77" s="6">
        <f t="shared" si="8"/>
        <v>68.8765</v>
      </c>
      <c r="I77" s="7" t="s">
        <v>297</v>
      </c>
      <c r="J77" s="7" t="s">
        <v>342</v>
      </c>
    </row>
    <row r="78" spans="1:10" ht="18.75" customHeight="1">
      <c r="A78" s="7" t="s">
        <v>339</v>
      </c>
      <c r="B78" s="20" t="s">
        <v>195</v>
      </c>
      <c r="C78" s="20">
        <v>114</v>
      </c>
      <c r="D78" s="2">
        <f t="shared" si="6"/>
        <v>28.5</v>
      </c>
      <c r="E78" s="4">
        <v>78.28</v>
      </c>
      <c r="F78" s="5">
        <f>E78*1.011</f>
        <v>79.14107999999999</v>
      </c>
      <c r="G78" s="5">
        <f t="shared" si="7"/>
        <v>39.570539999999994</v>
      </c>
      <c r="H78" s="6">
        <f t="shared" si="8"/>
        <v>68.07054</v>
      </c>
      <c r="I78" s="7" t="s">
        <v>298</v>
      </c>
      <c r="J78" s="7" t="s">
        <v>342</v>
      </c>
    </row>
    <row r="79" spans="1:10" ht="18.75" customHeight="1">
      <c r="A79" s="7" t="s">
        <v>339</v>
      </c>
      <c r="B79" s="20" t="s">
        <v>201</v>
      </c>
      <c r="C79" s="20">
        <v>106</v>
      </c>
      <c r="D79" s="2">
        <f t="shared" si="6"/>
        <v>26.5</v>
      </c>
      <c r="E79" s="4">
        <v>81.75</v>
      </c>
      <c r="F79" s="5">
        <f>E79*1.011</f>
        <v>82.64925</v>
      </c>
      <c r="G79" s="5">
        <f t="shared" si="7"/>
        <v>41.324625</v>
      </c>
      <c r="H79" s="6">
        <f t="shared" si="8"/>
        <v>67.824625</v>
      </c>
      <c r="I79" s="7" t="s">
        <v>299</v>
      </c>
      <c r="J79" s="7" t="s">
        <v>342</v>
      </c>
    </row>
    <row r="80" spans="1:10" ht="18.75" customHeight="1">
      <c r="A80" s="7" t="s">
        <v>339</v>
      </c>
      <c r="B80" s="20" t="s">
        <v>202</v>
      </c>
      <c r="C80" s="20">
        <v>105</v>
      </c>
      <c r="D80" s="2">
        <f t="shared" si="6"/>
        <v>26.25</v>
      </c>
      <c r="E80" s="4">
        <v>81.97</v>
      </c>
      <c r="F80" s="5">
        <f>E80*1.011</f>
        <v>82.87167</v>
      </c>
      <c r="G80" s="5">
        <f t="shared" si="7"/>
        <v>41.435835</v>
      </c>
      <c r="H80" s="6">
        <f t="shared" si="8"/>
        <v>67.685835</v>
      </c>
      <c r="I80" s="7" t="s">
        <v>300</v>
      </c>
      <c r="J80" s="7" t="s">
        <v>342</v>
      </c>
    </row>
    <row r="81" spans="1:10" ht="18.75" customHeight="1">
      <c r="A81" s="7" t="s">
        <v>339</v>
      </c>
      <c r="B81" s="20" t="s">
        <v>208</v>
      </c>
      <c r="C81" s="20">
        <v>98</v>
      </c>
      <c r="D81" s="2">
        <f t="shared" si="6"/>
        <v>24.5</v>
      </c>
      <c r="E81" s="4">
        <v>85.33</v>
      </c>
      <c r="F81" s="5">
        <f>E81*0.991</f>
        <v>84.56203</v>
      </c>
      <c r="G81" s="5">
        <f t="shared" si="7"/>
        <v>42.281015</v>
      </c>
      <c r="H81" s="6">
        <f t="shared" si="8"/>
        <v>66.781015</v>
      </c>
      <c r="I81" s="7" t="s">
        <v>301</v>
      </c>
      <c r="J81" s="7" t="s">
        <v>342</v>
      </c>
    </row>
    <row r="82" spans="1:10" ht="18.75" customHeight="1">
      <c r="A82" s="7" t="s">
        <v>267</v>
      </c>
      <c r="B82" s="20" t="s">
        <v>205</v>
      </c>
      <c r="C82" s="20">
        <v>99</v>
      </c>
      <c r="D82" s="2">
        <f t="shared" si="6"/>
        <v>24.75</v>
      </c>
      <c r="E82" s="4">
        <v>82.94</v>
      </c>
      <c r="F82" s="5">
        <f>E82*1.011</f>
        <v>83.85233999999998</v>
      </c>
      <c r="G82" s="5">
        <f t="shared" si="7"/>
        <v>41.92616999999999</v>
      </c>
      <c r="H82" s="6">
        <f t="shared" si="8"/>
        <v>66.67616999999998</v>
      </c>
      <c r="I82" s="7" t="s">
        <v>302</v>
      </c>
      <c r="J82" s="7" t="s">
        <v>342</v>
      </c>
    </row>
    <row r="83" spans="1:10" ht="18.75" customHeight="1">
      <c r="A83" s="7" t="s">
        <v>267</v>
      </c>
      <c r="B83" s="20" t="s">
        <v>206</v>
      </c>
      <c r="C83" s="20">
        <v>98</v>
      </c>
      <c r="D83" s="2">
        <f t="shared" si="6"/>
        <v>24.5</v>
      </c>
      <c r="E83" s="4">
        <v>84.5</v>
      </c>
      <c r="F83" s="5">
        <f>E83*0.991</f>
        <v>83.73949999999999</v>
      </c>
      <c r="G83" s="5">
        <f t="shared" si="7"/>
        <v>41.869749999999996</v>
      </c>
      <c r="H83" s="6">
        <f t="shared" si="8"/>
        <v>66.36975</v>
      </c>
      <c r="I83" s="7" t="s">
        <v>303</v>
      </c>
      <c r="J83" s="7" t="s">
        <v>342</v>
      </c>
    </row>
    <row r="84" spans="1:10" ht="18.75" customHeight="1">
      <c r="A84" s="7" t="s">
        <v>339</v>
      </c>
      <c r="B84" s="20" t="s">
        <v>207</v>
      </c>
      <c r="C84" s="20">
        <v>98</v>
      </c>
      <c r="D84" s="2">
        <f t="shared" si="6"/>
        <v>24.5</v>
      </c>
      <c r="E84" s="4">
        <v>82.67</v>
      </c>
      <c r="F84" s="5">
        <f>E84*0.991</f>
        <v>81.92597</v>
      </c>
      <c r="G84" s="5">
        <f t="shared" si="7"/>
        <v>40.962985</v>
      </c>
      <c r="H84" s="6">
        <f t="shared" si="8"/>
        <v>65.462985</v>
      </c>
      <c r="I84" s="7" t="s">
        <v>304</v>
      </c>
      <c r="J84" s="7" t="s">
        <v>342</v>
      </c>
    </row>
    <row r="85" spans="1:10" ht="18.75" customHeight="1">
      <c r="A85" s="7" t="s">
        <v>339</v>
      </c>
      <c r="B85" s="20" t="s">
        <v>203</v>
      </c>
      <c r="C85" s="20">
        <v>104.5</v>
      </c>
      <c r="D85" s="2">
        <f t="shared" si="6"/>
        <v>26.125</v>
      </c>
      <c r="E85" s="4">
        <v>77.33</v>
      </c>
      <c r="F85" s="5">
        <f>E85*1.011</f>
        <v>78.18063</v>
      </c>
      <c r="G85" s="5">
        <f t="shared" si="7"/>
        <v>39.090315</v>
      </c>
      <c r="H85" s="6">
        <f t="shared" si="8"/>
        <v>65.215315</v>
      </c>
      <c r="I85" s="7" t="s">
        <v>305</v>
      </c>
      <c r="J85" s="7" t="s">
        <v>342</v>
      </c>
    </row>
    <row r="86" spans="1:10" ht="61.5" customHeight="1">
      <c r="A86" s="37" t="s">
        <v>340</v>
      </c>
      <c r="B86" s="38"/>
      <c r="C86" s="38"/>
      <c r="D86" s="38"/>
      <c r="E86" s="38"/>
      <c r="F86" s="38"/>
      <c r="G86" s="38"/>
      <c r="H86" s="38"/>
      <c r="I86" s="38"/>
      <c r="J86" s="38"/>
    </row>
  </sheetData>
  <sheetProtection/>
  <mergeCells count="2">
    <mergeCell ref="A86:J86"/>
    <mergeCell ref="A1:I1"/>
  </mergeCells>
  <printOptions horizontalCentered="1"/>
  <pageMargins left="0.5118110236220472" right="0.7480314960629921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pane xSplit="1" ySplit="2" topLeftCell="B4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6" sqref="L6"/>
    </sheetView>
  </sheetViews>
  <sheetFormatPr defaultColWidth="9.00390625" defaultRowHeight="14.25"/>
  <cols>
    <col min="1" max="1" width="8.00390625" style="8" customWidth="1"/>
    <col min="2" max="2" width="0" style="8" hidden="1" customWidth="1"/>
    <col min="3" max="3" width="8.625" style="8" customWidth="1"/>
    <col min="4" max="4" width="10.00390625" style="8" customWidth="1"/>
    <col min="5" max="5" width="9.50390625" style="8" customWidth="1"/>
    <col min="6" max="6" width="9.375" style="8" customWidth="1"/>
    <col min="7" max="7" width="10.00390625" style="8" customWidth="1"/>
    <col min="8" max="8" width="7.875" style="8" customWidth="1"/>
    <col min="9" max="9" width="6.50390625" style="8" customWidth="1"/>
    <col min="10" max="10" width="8.00390625" style="8" customWidth="1"/>
    <col min="11" max="16384" width="9.00390625" style="8" customWidth="1"/>
  </cols>
  <sheetData>
    <row r="1" spans="1:10" ht="40.5" customHeight="1">
      <c r="A1" s="39" t="s">
        <v>307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28" customFormat="1" ht="36.75" customHeight="1">
      <c r="A2" s="27" t="s">
        <v>156</v>
      </c>
      <c r="B2" s="27" t="s">
        <v>68</v>
      </c>
      <c r="C2" s="25" t="s">
        <v>0</v>
      </c>
      <c r="D2" s="25" t="s">
        <v>1</v>
      </c>
      <c r="E2" s="25" t="s">
        <v>4</v>
      </c>
      <c r="F2" s="25" t="s">
        <v>6</v>
      </c>
      <c r="G2" s="25" t="s">
        <v>5</v>
      </c>
      <c r="H2" s="25" t="s">
        <v>3</v>
      </c>
      <c r="I2" s="25" t="s">
        <v>2</v>
      </c>
      <c r="J2" s="26" t="s">
        <v>311</v>
      </c>
    </row>
    <row r="3" spans="1:10" ht="19.5" customHeight="1">
      <c r="A3" s="12" t="s">
        <v>157</v>
      </c>
      <c r="B3" s="12">
        <v>11</v>
      </c>
      <c r="C3" s="1" t="s">
        <v>115</v>
      </c>
      <c r="D3" s="1" t="s">
        <v>39</v>
      </c>
      <c r="E3" s="9">
        <f aca="true" t="shared" si="0" ref="E3:E23">D3*0.25</f>
        <v>36.125</v>
      </c>
      <c r="F3" s="10">
        <v>86</v>
      </c>
      <c r="G3" s="11">
        <f aca="true" t="shared" si="1" ref="G3:G23">F3*0.5</f>
        <v>43</v>
      </c>
      <c r="H3" s="9">
        <f aca="true" t="shared" si="2" ref="H3:H23">E3+G3</f>
        <v>79.125</v>
      </c>
      <c r="I3" s="12">
        <v>1</v>
      </c>
      <c r="J3" s="12" t="s">
        <v>312</v>
      </c>
    </row>
    <row r="4" spans="1:10" ht="19.5" customHeight="1">
      <c r="A4" s="12" t="s">
        <v>157</v>
      </c>
      <c r="B4" s="12">
        <v>10</v>
      </c>
      <c r="C4" s="1" t="s">
        <v>117</v>
      </c>
      <c r="D4" s="1" t="s">
        <v>118</v>
      </c>
      <c r="E4" s="9">
        <f t="shared" si="0"/>
        <v>35.125</v>
      </c>
      <c r="F4" s="10">
        <v>85.33</v>
      </c>
      <c r="G4" s="11">
        <f t="shared" si="1"/>
        <v>42.665</v>
      </c>
      <c r="H4" s="9">
        <f t="shared" si="2"/>
        <v>77.78999999999999</v>
      </c>
      <c r="I4" s="12">
        <v>2</v>
      </c>
      <c r="J4" s="12" t="s">
        <v>312</v>
      </c>
    </row>
    <row r="5" spans="1:10" ht="19.5" customHeight="1">
      <c r="A5" s="12" t="s">
        <v>157</v>
      </c>
      <c r="B5" s="12">
        <v>9</v>
      </c>
      <c r="C5" s="1" t="s">
        <v>35</v>
      </c>
      <c r="D5" s="1" t="s">
        <v>88</v>
      </c>
      <c r="E5" s="9">
        <f t="shared" si="0"/>
        <v>33.75</v>
      </c>
      <c r="F5" s="10">
        <v>87.67</v>
      </c>
      <c r="G5" s="11">
        <f t="shared" si="1"/>
        <v>43.835</v>
      </c>
      <c r="H5" s="9">
        <f t="shared" si="2"/>
        <v>77.58500000000001</v>
      </c>
      <c r="I5" s="12">
        <v>3</v>
      </c>
      <c r="J5" s="12" t="s">
        <v>312</v>
      </c>
    </row>
    <row r="6" spans="1:10" ht="19.5" customHeight="1">
      <c r="A6" s="12" t="s">
        <v>157</v>
      </c>
      <c r="B6" s="12">
        <v>18</v>
      </c>
      <c r="C6" s="1" t="s">
        <v>119</v>
      </c>
      <c r="D6" s="1" t="s">
        <v>80</v>
      </c>
      <c r="E6" s="9">
        <f t="shared" si="0"/>
        <v>35</v>
      </c>
      <c r="F6" s="10">
        <v>84</v>
      </c>
      <c r="G6" s="11">
        <f t="shared" si="1"/>
        <v>42</v>
      </c>
      <c r="H6" s="9">
        <f t="shared" si="2"/>
        <v>77</v>
      </c>
      <c r="I6" s="12">
        <v>4</v>
      </c>
      <c r="J6" s="12" t="s">
        <v>312</v>
      </c>
    </row>
    <row r="7" spans="1:10" ht="19.5" customHeight="1">
      <c r="A7" s="12" t="s">
        <v>157</v>
      </c>
      <c r="B7" s="12">
        <v>3</v>
      </c>
      <c r="C7" s="1" t="s">
        <v>116</v>
      </c>
      <c r="D7" s="1" t="s">
        <v>26</v>
      </c>
      <c r="E7" s="9">
        <f t="shared" si="0"/>
        <v>35.875</v>
      </c>
      <c r="F7" s="10">
        <v>79.33</v>
      </c>
      <c r="G7" s="11">
        <f t="shared" si="1"/>
        <v>39.665</v>
      </c>
      <c r="H7" s="9">
        <f t="shared" si="2"/>
        <v>75.53999999999999</v>
      </c>
      <c r="I7" s="12">
        <v>5</v>
      </c>
      <c r="J7" s="12" t="s">
        <v>312</v>
      </c>
    </row>
    <row r="8" spans="1:10" ht="19.5" customHeight="1">
      <c r="A8" s="12" t="s">
        <v>157</v>
      </c>
      <c r="B8" s="12">
        <v>5</v>
      </c>
      <c r="C8" s="1" t="s">
        <v>36</v>
      </c>
      <c r="D8" s="1" t="s">
        <v>11</v>
      </c>
      <c r="E8" s="9">
        <f t="shared" si="0"/>
        <v>32.375</v>
      </c>
      <c r="F8" s="10">
        <v>85.33</v>
      </c>
      <c r="G8" s="11">
        <f t="shared" si="1"/>
        <v>42.665</v>
      </c>
      <c r="H8" s="9">
        <f t="shared" si="2"/>
        <v>75.03999999999999</v>
      </c>
      <c r="I8" s="12">
        <v>6</v>
      </c>
      <c r="J8" s="12" t="s">
        <v>312</v>
      </c>
    </row>
    <row r="9" spans="1:10" ht="19.5" customHeight="1">
      <c r="A9" s="12" t="s">
        <v>157</v>
      </c>
      <c r="B9" s="12">
        <v>16</v>
      </c>
      <c r="C9" s="1" t="s">
        <v>124</v>
      </c>
      <c r="D9" s="1" t="s">
        <v>95</v>
      </c>
      <c r="E9" s="9">
        <f t="shared" si="0"/>
        <v>30.75</v>
      </c>
      <c r="F9" s="10">
        <v>86</v>
      </c>
      <c r="G9" s="11">
        <f t="shared" si="1"/>
        <v>43</v>
      </c>
      <c r="H9" s="9">
        <f t="shared" si="2"/>
        <v>73.75</v>
      </c>
      <c r="I9" s="12">
        <v>7</v>
      </c>
      <c r="J9" s="12" t="s">
        <v>312</v>
      </c>
    </row>
    <row r="10" spans="1:10" ht="19.5" customHeight="1">
      <c r="A10" s="12" t="s">
        <v>157</v>
      </c>
      <c r="B10" s="12">
        <v>1</v>
      </c>
      <c r="C10" s="1" t="s">
        <v>121</v>
      </c>
      <c r="D10" s="1" t="s">
        <v>11</v>
      </c>
      <c r="E10" s="9">
        <f t="shared" si="0"/>
        <v>32.375</v>
      </c>
      <c r="F10" s="10">
        <v>82.67</v>
      </c>
      <c r="G10" s="11">
        <f t="shared" si="1"/>
        <v>41.335</v>
      </c>
      <c r="H10" s="9">
        <f t="shared" si="2"/>
        <v>73.71000000000001</v>
      </c>
      <c r="I10" s="12">
        <v>8</v>
      </c>
      <c r="J10" s="12" t="s">
        <v>312</v>
      </c>
    </row>
    <row r="11" spans="1:10" ht="19.5" customHeight="1">
      <c r="A11" s="12" t="s">
        <v>157</v>
      </c>
      <c r="B11" s="12">
        <v>2</v>
      </c>
      <c r="C11" s="1" t="s">
        <v>125</v>
      </c>
      <c r="D11" s="1" t="s">
        <v>69</v>
      </c>
      <c r="E11" s="9">
        <f t="shared" si="0"/>
        <v>30.375</v>
      </c>
      <c r="F11" s="10">
        <v>85</v>
      </c>
      <c r="G11" s="11">
        <f t="shared" si="1"/>
        <v>42.5</v>
      </c>
      <c r="H11" s="9">
        <f t="shared" si="2"/>
        <v>72.875</v>
      </c>
      <c r="I11" s="12">
        <v>9</v>
      </c>
      <c r="J11" s="12" t="s">
        <v>312</v>
      </c>
    </row>
    <row r="12" spans="1:10" ht="19.5" customHeight="1">
      <c r="A12" s="12" t="s">
        <v>157</v>
      </c>
      <c r="B12" s="12">
        <v>15</v>
      </c>
      <c r="C12" s="1" t="s">
        <v>122</v>
      </c>
      <c r="D12" s="1" t="s">
        <v>22</v>
      </c>
      <c r="E12" s="9">
        <f t="shared" si="0"/>
        <v>31.25</v>
      </c>
      <c r="F12" s="10">
        <v>81.33</v>
      </c>
      <c r="G12" s="11">
        <f t="shared" si="1"/>
        <v>40.665</v>
      </c>
      <c r="H12" s="9">
        <f t="shared" si="2"/>
        <v>71.91499999999999</v>
      </c>
      <c r="I12" s="12">
        <v>10</v>
      </c>
      <c r="J12" s="12" t="s">
        <v>312</v>
      </c>
    </row>
    <row r="13" spans="1:10" ht="19.5" customHeight="1">
      <c r="A13" s="12" t="s">
        <v>157</v>
      </c>
      <c r="B13" s="12">
        <v>8</v>
      </c>
      <c r="C13" s="1" t="s">
        <v>123</v>
      </c>
      <c r="D13" s="1" t="s">
        <v>32</v>
      </c>
      <c r="E13" s="9">
        <f t="shared" si="0"/>
        <v>30.875</v>
      </c>
      <c r="F13" s="10">
        <v>81.67</v>
      </c>
      <c r="G13" s="11">
        <f t="shared" si="1"/>
        <v>40.835</v>
      </c>
      <c r="H13" s="9">
        <f t="shared" si="2"/>
        <v>71.71000000000001</v>
      </c>
      <c r="I13" s="12">
        <v>11</v>
      </c>
      <c r="J13" s="12" t="s">
        <v>312</v>
      </c>
    </row>
    <row r="14" spans="1:10" ht="19.5" customHeight="1">
      <c r="A14" s="12" t="s">
        <v>157</v>
      </c>
      <c r="B14" s="12">
        <v>21</v>
      </c>
      <c r="C14" s="1" t="s">
        <v>129</v>
      </c>
      <c r="D14" s="1" t="s">
        <v>130</v>
      </c>
      <c r="E14" s="9">
        <f t="shared" si="0"/>
        <v>26.875</v>
      </c>
      <c r="F14" s="10">
        <v>86.67</v>
      </c>
      <c r="G14" s="11">
        <f t="shared" si="1"/>
        <v>43.335</v>
      </c>
      <c r="H14" s="9">
        <f t="shared" si="2"/>
        <v>70.21000000000001</v>
      </c>
      <c r="I14" s="12">
        <v>12</v>
      </c>
      <c r="J14" s="12" t="s">
        <v>314</v>
      </c>
    </row>
    <row r="15" spans="1:10" ht="19.5" customHeight="1">
      <c r="A15" s="12" t="s">
        <v>157</v>
      </c>
      <c r="B15" s="12">
        <v>13</v>
      </c>
      <c r="C15" s="1" t="s">
        <v>34</v>
      </c>
      <c r="D15" s="1" t="s">
        <v>78</v>
      </c>
      <c r="E15" s="9">
        <f t="shared" si="0"/>
        <v>27.5</v>
      </c>
      <c r="F15" s="10">
        <v>85.33</v>
      </c>
      <c r="G15" s="11">
        <f t="shared" si="1"/>
        <v>42.665</v>
      </c>
      <c r="H15" s="9">
        <f t="shared" si="2"/>
        <v>70.16499999999999</v>
      </c>
      <c r="I15" s="12">
        <v>13</v>
      </c>
      <c r="J15" s="12" t="s">
        <v>314</v>
      </c>
    </row>
    <row r="16" spans="1:10" ht="19.5" customHeight="1">
      <c r="A16" s="12" t="s">
        <v>157</v>
      </c>
      <c r="B16" s="12">
        <v>19</v>
      </c>
      <c r="C16" s="1" t="s">
        <v>33</v>
      </c>
      <c r="D16" s="1" t="s">
        <v>20</v>
      </c>
      <c r="E16" s="9">
        <f t="shared" si="0"/>
        <v>29</v>
      </c>
      <c r="F16" s="10">
        <v>82</v>
      </c>
      <c r="G16" s="11">
        <f t="shared" si="1"/>
        <v>41</v>
      </c>
      <c r="H16" s="9">
        <f t="shared" si="2"/>
        <v>70</v>
      </c>
      <c r="I16" s="12">
        <v>14</v>
      </c>
      <c r="J16" s="12" t="s">
        <v>314</v>
      </c>
    </row>
    <row r="17" spans="1:10" ht="19.5" customHeight="1">
      <c r="A17" s="12" t="s">
        <v>157</v>
      </c>
      <c r="B17" s="12">
        <v>7</v>
      </c>
      <c r="C17" s="1" t="s">
        <v>120</v>
      </c>
      <c r="D17" s="1" t="s">
        <v>25</v>
      </c>
      <c r="E17" s="9">
        <f t="shared" si="0"/>
        <v>33.375</v>
      </c>
      <c r="F17" s="10">
        <v>70.33</v>
      </c>
      <c r="G17" s="11">
        <f t="shared" si="1"/>
        <v>35.165</v>
      </c>
      <c r="H17" s="9">
        <f t="shared" si="2"/>
        <v>68.53999999999999</v>
      </c>
      <c r="I17" s="12">
        <v>15</v>
      </c>
      <c r="J17" s="12" t="s">
        <v>314</v>
      </c>
    </row>
    <row r="18" spans="1:10" ht="19.5" customHeight="1">
      <c r="A18" s="12" t="s">
        <v>157</v>
      </c>
      <c r="B18" s="12">
        <v>17</v>
      </c>
      <c r="C18" s="1" t="s">
        <v>131</v>
      </c>
      <c r="D18" s="1" t="s">
        <v>18</v>
      </c>
      <c r="E18" s="9">
        <f t="shared" si="0"/>
        <v>26.75</v>
      </c>
      <c r="F18" s="10">
        <v>82</v>
      </c>
      <c r="G18" s="11">
        <f t="shared" si="1"/>
        <v>41</v>
      </c>
      <c r="H18" s="9">
        <f t="shared" si="2"/>
        <v>67.75</v>
      </c>
      <c r="I18" s="12">
        <v>16</v>
      </c>
      <c r="J18" s="12" t="s">
        <v>314</v>
      </c>
    </row>
    <row r="19" spans="1:10" ht="19.5" customHeight="1">
      <c r="A19" s="12" t="s">
        <v>157</v>
      </c>
      <c r="B19" s="12">
        <v>20</v>
      </c>
      <c r="C19" s="1" t="s">
        <v>310</v>
      </c>
      <c r="D19" s="1" t="s">
        <v>134</v>
      </c>
      <c r="E19" s="9">
        <f t="shared" si="0"/>
        <v>26.625</v>
      </c>
      <c r="F19" s="10">
        <v>81.33</v>
      </c>
      <c r="G19" s="11">
        <f t="shared" si="1"/>
        <v>40.665</v>
      </c>
      <c r="H19" s="9">
        <f t="shared" si="2"/>
        <v>67.28999999999999</v>
      </c>
      <c r="I19" s="12">
        <v>17</v>
      </c>
      <c r="J19" s="12" t="s">
        <v>314</v>
      </c>
    </row>
    <row r="20" spans="1:10" ht="19.5" customHeight="1">
      <c r="A20" s="12" t="s">
        <v>157</v>
      </c>
      <c r="B20" s="12">
        <v>4</v>
      </c>
      <c r="C20" s="1" t="s">
        <v>132</v>
      </c>
      <c r="D20" s="1" t="s">
        <v>18</v>
      </c>
      <c r="E20" s="9">
        <f t="shared" si="0"/>
        <v>26.75</v>
      </c>
      <c r="F20" s="10">
        <v>80.33</v>
      </c>
      <c r="G20" s="11">
        <f t="shared" si="1"/>
        <v>40.165</v>
      </c>
      <c r="H20" s="9">
        <f t="shared" si="2"/>
        <v>66.91499999999999</v>
      </c>
      <c r="I20" s="12">
        <v>18</v>
      </c>
      <c r="J20" s="12" t="s">
        <v>314</v>
      </c>
    </row>
    <row r="21" spans="1:10" ht="19.5" customHeight="1">
      <c r="A21" s="12" t="s">
        <v>157</v>
      </c>
      <c r="B21" s="12">
        <v>12</v>
      </c>
      <c r="C21" s="1" t="s">
        <v>133</v>
      </c>
      <c r="D21" s="1" t="s">
        <v>134</v>
      </c>
      <c r="E21" s="9">
        <f t="shared" si="0"/>
        <v>26.625</v>
      </c>
      <c r="F21" s="10">
        <v>80.33</v>
      </c>
      <c r="G21" s="11">
        <f t="shared" si="1"/>
        <v>40.165</v>
      </c>
      <c r="H21" s="9">
        <f t="shared" si="2"/>
        <v>66.78999999999999</v>
      </c>
      <c r="I21" s="12">
        <v>19</v>
      </c>
      <c r="J21" s="12" t="s">
        <v>314</v>
      </c>
    </row>
    <row r="22" spans="1:10" ht="19.5" customHeight="1">
      <c r="A22" s="12" t="s">
        <v>157</v>
      </c>
      <c r="B22" s="12">
        <v>6</v>
      </c>
      <c r="C22" s="1" t="s">
        <v>126</v>
      </c>
      <c r="D22" s="1" t="s">
        <v>127</v>
      </c>
      <c r="E22" s="9">
        <f t="shared" si="0"/>
        <v>28.125</v>
      </c>
      <c r="F22" s="10">
        <v>76</v>
      </c>
      <c r="G22" s="11">
        <f t="shared" si="1"/>
        <v>38</v>
      </c>
      <c r="H22" s="9">
        <f t="shared" si="2"/>
        <v>66.125</v>
      </c>
      <c r="I22" s="12">
        <v>20</v>
      </c>
      <c r="J22" s="12" t="s">
        <v>314</v>
      </c>
    </row>
    <row r="23" spans="1:10" ht="19.5" customHeight="1">
      <c r="A23" s="12" t="s">
        <v>157</v>
      </c>
      <c r="B23" s="12">
        <v>14</v>
      </c>
      <c r="C23" s="1" t="s">
        <v>128</v>
      </c>
      <c r="D23" s="1" t="s">
        <v>72</v>
      </c>
      <c r="E23" s="9">
        <f t="shared" si="0"/>
        <v>27</v>
      </c>
      <c r="F23" s="10">
        <v>76</v>
      </c>
      <c r="G23" s="11">
        <f t="shared" si="1"/>
        <v>38</v>
      </c>
      <c r="H23" s="9">
        <f t="shared" si="2"/>
        <v>65</v>
      </c>
      <c r="I23" s="12">
        <v>21</v>
      </c>
      <c r="J23" s="12" t="s">
        <v>314</v>
      </c>
    </row>
    <row r="24" spans="1:10" ht="19.5" customHeight="1">
      <c r="A24" s="12"/>
      <c r="B24" s="12"/>
      <c r="C24" s="12"/>
      <c r="D24" s="12"/>
      <c r="E24" s="9"/>
      <c r="F24" s="12"/>
      <c r="G24" s="12"/>
      <c r="H24" s="12"/>
      <c r="I24" s="12"/>
      <c r="J24" s="12"/>
    </row>
    <row r="25" spans="1:10" ht="19.5" customHeight="1">
      <c r="A25" s="12" t="s">
        <v>267</v>
      </c>
      <c r="B25" s="12">
        <v>14</v>
      </c>
      <c r="C25" s="20" t="s">
        <v>209</v>
      </c>
      <c r="D25" s="20">
        <v>132</v>
      </c>
      <c r="E25" s="9">
        <f aca="true" t="shared" si="3" ref="E25:E61">D25*0.25</f>
        <v>33</v>
      </c>
      <c r="F25" s="12">
        <v>90.33</v>
      </c>
      <c r="G25" s="9">
        <f aca="true" t="shared" si="4" ref="G25:G61">F25*0.5</f>
        <v>45.165</v>
      </c>
      <c r="H25" s="9">
        <f aca="true" t="shared" si="5" ref="H25:H61">E25+G25</f>
        <v>78.16499999999999</v>
      </c>
      <c r="I25" s="12">
        <v>1</v>
      </c>
      <c r="J25" s="12" t="s">
        <v>315</v>
      </c>
    </row>
    <row r="26" spans="1:10" ht="19.5" customHeight="1">
      <c r="A26" s="12" t="s">
        <v>267</v>
      </c>
      <c r="B26" s="12">
        <v>29</v>
      </c>
      <c r="C26" s="20" t="s">
        <v>214</v>
      </c>
      <c r="D26" s="20">
        <v>123</v>
      </c>
      <c r="E26" s="9">
        <f t="shared" si="3"/>
        <v>30.75</v>
      </c>
      <c r="F26" s="12">
        <v>94.33</v>
      </c>
      <c r="G26" s="9">
        <f t="shared" si="4"/>
        <v>47.165</v>
      </c>
      <c r="H26" s="9">
        <f t="shared" si="5"/>
        <v>77.91499999999999</v>
      </c>
      <c r="I26" s="12">
        <v>2</v>
      </c>
      <c r="J26" s="12" t="s">
        <v>315</v>
      </c>
    </row>
    <row r="27" spans="1:10" ht="19.5" customHeight="1">
      <c r="A27" s="12" t="s">
        <v>267</v>
      </c>
      <c r="B27" s="12">
        <v>16</v>
      </c>
      <c r="C27" s="20" t="s">
        <v>210</v>
      </c>
      <c r="D27" s="20">
        <v>131</v>
      </c>
      <c r="E27" s="9">
        <f t="shared" si="3"/>
        <v>32.75</v>
      </c>
      <c r="F27" s="12">
        <v>90.33</v>
      </c>
      <c r="G27" s="9">
        <f t="shared" si="4"/>
        <v>45.165</v>
      </c>
      <c r="H27" s="9">
        <f t="shared" si="5"/>
        <v>77.91499999999999</v>
      </c>
      <c r="I27" s="12">
        <v>3</v>
      </c>
      <c r="J27" s="12" t="s">
        <v>315</v>
      </c>
    </row>
    <row r="28" spans="1:10" ht="19.5" customHeight="1">
      <c r="A28" s="12" t="s">
        <v>267</v>
      </c>
      <c r="B28" s="12">
        <v>7</v>
      </c>
      <c r="C28" s="20" t="s">
        <v>211</v>
      </c>
      <c r="D28" s="20">
        <v>126</v>
      </c>
      <c r="E28" s="9">
        <f t="shared" si="3"/>
        <v>31.5</v>
      </c>
      <c r="F28" s="12">
        <v>92.33</v>
      </c>
      <c r="G28" s="9">
        <f t="shared" si="4"/>
        <v>46.165</v>
      </c>
      <c r="H28" s="9">
        <f t="shared" si="5"/>
        <v>77.66499999999999</v>
      </c>
      <c r="I28" s="12">
        <v>4</v>
      </c>
      <c r="J28" s="12" t="s">
        <v>315</v>
      </c>
    </row>
    <row r="29" spans="1:10" ht="19.5" customHeight="1">
      <c r="A29" s="12" t="s">
        <v>267</v>
      </c>
      <c r="B29" s="12">
        <v>2</v>
      </c>
      <c r="C29" s="20" t="s">
        <v>213</v>
      </c>
      <c r="D29" s="20">
        <v>124</v>
      </c>
      <c r="E29" s="9">
        <f t="shared" si="3"/>
        <v>31</v>
      </c>
      <c r="F29" s="12">
        <v>93</v>
      </c>
      <c r="G29" s="9">
        <f t="shared" si="4"/>
        <v>46.5</v>
      </c>
      <c r="H29" s="9">
        <f t="shared" si="5"/>
        <v>77.5</v>
      </c>
      <c r="I29" s="12">
        <v>5</v>
      </c>
      <c r="J29" s="12" t="s">
        <v>315</v>
      </c>
    </row>
    <row r="30" spans="1:10" ht="19.5" customHeight="1">
      <c r="A30" s="12" t="s">
        <v>267</v>
      </c>
      <c r="B30" s="12">
        <v>4</v>
      </c>
      <c r="C30" s="20" t="s">
        <v>217</v>
      </c>
      <c r="D30" s="20">
        <v>118</v>
      </c>
      <c r="E30" s="9">
        <f t="shared" si="3"/>
        <v>29.5</v>
      </c>
      <c r="F30" s="12">
        <v>94.67</v>
      </c>
      <c r="G30" s="9">
        <f t="shared" si="4"/>
        <v>47.335</v>
      </c>
      <c r="H30" s="9">
        <f t="shared" si="5"/>
        <v>76.83500000000001</v>
      </c>
      <c r="I30" s="12">
        <v>6</v>
      </c>
      <c r="J30" s="12" t="s">
        <v>315</v>
      </c>
    </row>
    <row r="31" spans="1:10" ht="19.5" customHeight="1">
      <c r="A31" s="12" t="s">
        <v>267</v>
      </c>
      <c r="B31" s="12">
        <v>3</v>
      </c>
      <c r="C31" s="20" t="s">
        <v>215</v>
      </c>
      <c r="D31" s="20">
        <v>121.5</v>
      </c>
      <c r="E31" s="9">
        <f t="shared" si="3"/>
        <v>30.375</v>
      </c>
      <c r="F31" s="12">
        <v>92.67</v>
      </c>
      <c r="G31" s="9">
        <f t="shared" si="4"/>
        <v>46.335</v>
      </c>
      <c r="H31" s="9">
        <f t="shared" si="5"/>
        <v>76.71000000000001</v>
      </c>
      <c r="I31" s="12">
        <v>7</v>
      </c>
      <c r="J31" s="12" t="s">
        <v>315</v>
      </c>
    </row>
    <row r="32" spans="1:10" ht="19.5" customHeight="1">
      <c r="A32" s="12" t="s">
        <v>267</v>
      </c>
      <c r="B32" s="12">
        <v>11</v>
      </c>
      <c r="C32" s="20" t="s">
        <v>218</v>
      </c>
      <c r="D32" s="20">
        <v>117.5</v>
      </c>
      <c r="E32" s="9">
        <f t="shared" si="3"/>
        <v>29.375</v>
      </c>
      <c r="F32" s="12">
        <v>92.33</v>
      </c>
      <c r="G32" s="9">
        <f t="shared" si="4"/>
        <v>46.165</v>
      </c>
      <c r="H32" s="9">
        <f t="shared" si="5"/>
        <v>75.53999999999999</v>
      </c>
      <c r="I32" s="12">
        <v>8</v>
      </c>
      <c r="J32" s="12" t="s">
        <v>315</v>
      </c>
    </row>
    <row r="33" spans="1:10" ht="19.5" customHeight="1">
      <c r="A33" s="12" t="s">
        <v>267</v>
      </c>
      <c r="B33" s="12">
        <v>31</v>
      </c>
      <c r="C33" s="20" t="s">
        <v>212</v>
      </c>
      <c r="D33" s="20">
        <v>124</v>
      </c>
      <c r="E33" s="9">
        <f t="shared" si="3"/>
        <v>31</v>
      </c>
      <c r="F33" s="12">
        <v>88</v>
      </c>
      <c r="G33" s="9">
        <f t="shared" si="4"/>
        <v>44</v>
      </c>
      <c r="H33" s="9">
        <f t="shared" si="5"/>
        <v>75</v>
      </c>
      <c r="I33" s="12">
        <v>9</v>
      </c>
      <c r="J33" s="12" t="s">
        <v>315</v>
      </c>
    </row>
    <row r="34" spans="1:10" ht="19.5" customHeight="1">
      <c r="A34" s="12" t="s">
        <v>267</v>
      </c>
      <c r="B34" s="12">
        <v>18</v>
      </c>
      <c r="C34" s="20" t="s">
        <v>216</v>
      </c>
      <c r="D34" s="20">
        <v>120</v>
      </c>
      <c r="E34" s="9">
        <f t="shared" si="3"/>
        <v>30</v>
      </c>
      <c r="F34" s="12">
        <v>89.33</v>
      </c>
      <c r="G34" s="9">
        <f t="shared" si="4"/>
        <v>44.665</v>
      </c>
      <c r="H34" s="9">
        <f t="shared" si="5"/>
        <v>74.66499999999999</v>
      </c>
      <c r="I34" s="12">
        <v>10</v>
      </c>
      <c r="J34" s="12" t="s">
        <v>315</v>
      </c>
    </row>
    <row r="35" spans="1:10" ht="19.5" customHeight="1">
      <c r="A35" s="12" t="s">
        <v>267</v>
      </c>
      <c r="B35" s="12">
        <v>12</v>
      </c>
      <c r="C35" s="20" t="s">
        <v>230</v>
      </c>
      <c r="D35" s="20">
        <v>104</v>
      </c>
      <c r="E35" s="9">
        <f t="shared" si="3"/>
        <v>26</v>
      </c>
      <c r="F35" s="12">
        <v>95.67</v>
      </c>
      <c r="G35" s="9">
        <f t="shared" si="4"/>
        <v>47.835</v>
      </c>
      <c r="H35" s="9">
        <f t="shared" si="5"/>
        <v>73.83500000000001</v>
      </c>
      <c r="I35" s="12">
        <v>11</v>
      </c>
      <c r="J35" s="12" t="s">
        <v>315</v>
      </c>
    </row>
    <row r="36" spans="1:10" ht="19.5" customHeight="1">
      <c r="A36" s="12" t="s">
        <v>267</v>
      </c>
      <c r="B36" s="12">
        <v>17</v>
      </c>
      <c r="C36" s="20" t="s">
        <v>223</v>
      </c>
      <c r="D36" s="20">
        <v>112.5</v>
      </c>
      <c r="E36" s="9">
        <f t="shared" si="3"/>
        <v>28.125</v>
      </c>
      <c r="F36" s="12">
        <v>90.67</v>
      </c>
      <c r="G36" s="9">
        <f t="shared" si="4"/>
        <v>45.335</v>
      </c>
      <c r="H36" s="9">
        <f t="shared" si="5"/>
        <v>73.46000000000001</v>
      </c>
      <c r="I36" s="12">
        <v>12</v>
      </c>
      <c r="J36" s="12" t="s">
        <v>315</v>
      </c>
    </row>
    <row r="37" spans="1:10" ht="19.5" customHeight="1">
      <c r="A37" s="12" t="s">
        <v>267</v>
      </c>
      <c r="B37" s="12">
        <v>24</v>
      </c>
      <c r="C37" s="20" t="s">
        <v>228</v>
      </c>
      <c r="D37" s="20">
        <v>106.5</v>
      </c>
      <c r="E37" s="9">
        <f t="shared" si="3"/>
        <v>26.625</v>
      </c>
      <c r="F37" s="12">
        <v>92.67</v>
      </c>
      <c r="G37" s="9">
        <f t="shared" si="4"/>
        <v>46.335</v>
      </c>
      <c r="H37" s="9">
        <f t="shared" si="5"/>
        <v>72.96000000000001</v>
      </c>
      <c r="I37" s="12">
        <v>13</v>
      </c>
      <c r="J37" s="12" t="s">
        <v>315</v>
      </c>
    </row>
    <row r="38" spans="1:10" ht="19.5" customHeight="1">
      <c r="A38" s="12" t="s">
        <v>267</v>
      </c>
      <c r="B38" s="12">
        <v>21</v>
      </c>
      <c r="C38" s="20" t="s">
        <v>229</v>
      </c>
      <c r="D38" s="20">
        <v>105</v>
      </c>
      <c r="E38" s="9">
        <f t="shared" si="3"/>
        <v>26.25</v>
      </c>
      <c r="F38" s="12">
        <v>93.33</v>
      </c>
      <c r="G38" s="9">
        <f t="shared" si="4"/>
        <v>46.665</v>
      </c>
      <c r="H38" s="9">
        <f t="shared" si="5"/>
        <v>72.91499999999999</v>
      </c>
      <c r="I38" s="12">
        <v>14</v>
      </c>
      <c r="J38" s="12" t="s">
        <v>315</v>
      </c>
    </row>
    <row r="39" spans="1:10" ht="19.5" customHeight="1">
      <c r="A39" s="12" t="s">
        <v>267</v>
      </c>
      <c r="B39" s="12">
        <v>15</v>
      </c>
      <c r="C39" s="20" t="s">
        <v>224</v>
      </c>
      <c r="D39" s="20">
        <v>110.5</v>
      </c>
      <c r="E39" s="9">
        <f t="shared" si="3"/>
        <v>27.625</v>
      </c>
      <c r="F39" s="12">
        <v>90.33</v>
      </c>
      <c r="G39" s="9">
        <f t="shared" si="4"/>
        <v>45.165</v>
      </c>
      <c r="H39" s="9">
        <f t="shared" si="5"/>
        <v>72.78999999999999</v>
      </c>
      <c r="I39" s="12">
        <v>15</v>
      </c>
      <c r="J39" s="12" t="s">
        <v>315</v>
      </c>
    </row>
    <row r="40" spans="1:10" ht="19.5" customHeight="1">
      <c r="A40" s="12" t="s">
        <v>267</v>
      </c>
      <c r="B40" s="12">
        <v>10</v>
      </c>
      <c r="C40" s="20" t="s">
        <v>221</v>
      </c>
      <c r="D40" s="20">
        <v>113.5</v>
      </c>
      <c r="E40" s="9">
        <f t="shared" si="3"/>
        <v>28.375</v>
      </c>
      <c r="F40" s="12">
        <v>88</v>
      </c>
      <c r="G40" s="9">
        <f t="shared" si="4"/>
        <v>44</v>
      </c>
      <c r="H40" s="9">
        <f t="shared" si="5"/>
        <v>72.375</v>
      </c>
      <c r="I40" s="12">
        <v>16</v>
      </c>
      <c r="J40" s="12" t="s">
        <v>315</v>
      </c>
    </row>
    <row r="41" spans="1:10" ht="19.5" customHeight="1">
      <c r="A41" s="12" t="s">
        <v>267</v>
      </c>
      <c r="B41" s="12">
        <v>5</v>
      </c>
      <c r="C41" s="20" t="s">
        <v>234</v>
      </c>
      <c r="D41" s="20">
        <v>96</v>
      </c>
      <c r="E41" s="9">
        <f t="shared" si="3"/>
        <v>24</v>
      </c>
      <c r="F41" s="12">
        <v>96</v>
      </c>
      <c r="G41" s="9">
        <f t="shared" si="4"/>
        <v>48</v>
      </c>
      <c r="H41" s="9">
        <f t="shared" si="5"/>
        <v>72</v>
      </c>
      <c r="I41" s="12">
        <v>17</v>
      </c>
      <c r="J41" s="12" t="s">
        <v>315</v>
      </c>
    </row>
    <row r="42" spans="1:10" ht="19.5" customHeight="1">
      <c r="A42" s="12" t="s">
        <v>267</v>
      </c>
      <c r="B42" s="12">
        <v>1</v>
      </c>
      <c r="C42" s="20" t="s">
        <v>220</v>
      </c>
      <c r="D42" s="20">
        <v>116.5</v>
      </c>
      <c r="E42" s="9">
        <f t="shared" si="3"/>
        <v>29.125</v>
      </c>
      <c r="F42" s="12">
        <v>85.33</v>
      </c>
      <c r="G42" s="9">
        <f t="shared" si="4"/>
        <v>42.665</v>
      </c>
      <c r="H42" s="9">
        <f t="shared" si="5"/>
        <v>71.78999999999999</v>
      </c>
      <c r="I42" s="12">
        <v>18</v>
      </c>
      <c r="J42" s="12" t="s">
        <v>315</v>
      </c>
    </row>
    <row r="43" spans="1:10" ht="19.5" customHeight="1">
      <c r="A43" s="12" t="s">
        <v>267</v>
      </c>
      <c r="B43" s="12">
        <v>6</v>
      </c>
      <c r="C43" s="20" t="s">
        <v>225</v>
      </c>
      <c r="D43" s="20">
        <v>110.5</v>
      </c>
      <c r="E43" s="9">
        <f t="shared" si="3"/>
        <v>27.625</v>
      </c>
      <c r="F43" s="12">
        <v>88</v>
      </c>
      <c r="G43" s="9">
        <f t="shared" si="4"/>
        <v>44</v>
      </c>
      <c r="H43" s="9">
        <f t="shared" si="5"/>
        <v>71.625</v>
      </c>
      <c r="I43" s="12">
        <v>19</v>
      </c>
      <c r="J43" s="12" t="s">
        <v>315</v>
      </c>
    </row>
    <row r="44" spans="1:10" ht="19.5" customHeight="1">
      <c r="A44" s="12" t="s">
        <v>267</v>
      </c>
      <c r="B44" s="12">
        <v>13</v>
      </c>
      <c r="C44" s="20" t="s">
        <v>231</v>
      </c>
      <c r="D44" s="20">
        <v>103.5</v>
      </c>
      <c r="E44" s="9">
        <f t="shared" si="3"/>
        <v>25.875</v>
      </c>
      <c r="F44" s="12">
        <v>90.67</v>
      </c>
      <c r="G44" s="9">
        <f t="shared" si="4"/>
        <v>45.335</v>
      </c>
      <c r="H44" s="9">
        <f t="shared" si="5"/>
        <v>71.21000000000001</v>
      </c>
      <c r="I44" s="12">
        <v>20</v>
      </c>
      <c r="J44" s="12" t="s">
        <v>315</v>
      </c>
    </row>
    <row r="45" spans="1:10" ht="19.5" customHeight="1">
      <c r="A45" s="12" t="s">
        <v>267</v>
      </c>
      <c r="B45" s="12">
        <v>36</v>
      </c>
      <c r="C45" s="20" t="s">
        <v>222</v>
      </c>
      <c r="D45" s="20">
        <v>113</v>
      </c>
      <c r="E45" s="9">
        <f t="shared" si="3"/>
        <v>28.25</v>
      </c>
      <c r="F45" s="12">
        <v>84.33</v>
      </c>
      <c r="G45" s="9">
        <f t="shared" si="4"/>
        <v>42.165</v>
      </c>
      <c r="H45" s="9">
        <f t="shared" si="5"/>
        <v>70.41499999999999</v>
      </c>
      <c r="I45" s="12">
        <v>21</v>
      </c>
      <c r="J45" s="12" t="s">
        <v>315</v>
      </c>
    </row>
    <row r="46" spans="1:10" ht="19.5" customHeight="1">
      <c r="A46" s="12" t="s">
        <v>267</v>
      </c>
      <c r="B46" s="12">
        <v>33</v>
      </c>
      <c r="C46" s="20" t="s">
        <v>226</v>
      </c>
      <c r="D46" s="20">
        <v>109.5</v>
      </c>
      <c r="E46" s="9">
        <f t="shared" si="3"/>
        <v>27.375</v>
      </c>
      <c r="F46" s="12">
        <v>85.33</v>
      </c>
      <c r="G46" s="9">
        <f t="shared" si="4"/>
        <v>42.665</v>
      </c>
      <c r="H46" s="9">
        <f t="shared" si="5"/>
        <v>70.03999999999999</v>
      </c>
      <c r="I46" s="12">
        <v>22</v>
      </c>
      <c r="J46" s="12" t="s">
        <v>315</v>
      </c>
    </row>
    <row r="47" spans="1:10" ht="19.5" customHeight="1">
      <c r="A47" s="12" t="s">
        <v>267</v>
      </c>
      <c r="B47" s="12">
        <v>25</v>
      </c>
      <c r="C47" s="20" t="s">
        <v>232</v>
      </c>
      <c r="D47" s="20">
        <v>100</v>
      </c>
      <c r="E47" s="9">
        <f t="shared" si="3"/>
        <v>25</v>
      </c>
      <c r="F47" s="12">
        <v>88.33</v>
      </c>
      <c r="G47" s="9">
        <f t="shared" si="4"/>
        <v>44.165</v>
      </c>
      <c r="H47" s="9">
        <f t="shared" si="5"/>
        <v>69.16499999999999</v>
      </c>
      <c r="I47" s="12">
        <v>23</v>
      </c>
      <c r="J47" s="12" t="s">
        <v>315</v>
      </c>
    </row>
    <row r="48" spans="1:10" ht="19.5" customHeight="1">
      <c r="A48" s="12" t="s">
        <v>267</v>
      </c>
      <c r="B48" s="12">
        <v>19</v>
      </c>
      <c r="C48" s="20" t="s">
        <v>236</v>
      </c>
      <c r="D48" s="20">
        <v>93.5</v>
      </c>
      <c r="E48" s="9">
        <f t="shared" si="3"/>
        <v>23.375</v>
      </c>
      <c r="F48" s="12">
        <v>91</v>
      </c>
      <c r="G48" s="9">
        <f t="shared" si="4"/>
        <v>45.5</v>
      </c>
      <c r="H48" s="9">
        <f t="shared" si="5"/>
        <v>68.875</v>
      </c>
      <c r="I48" s="12">
        <v>24</v>
      </c>
      <c r="J48" s="12" t="s">
        <v>315</v>
      </c>
    </row>
    <row r="49" spans="1:10" ht="19.5" customHeight="1">
      <c r="A49" s="12" t="s">
        <v>267</v>
      </c>
      <c r="B49" s="12">
        <v>23</v>
      </c>
      <c r="C49" s="20" t="s">
        <v>235</v>
      </c>
      <c r="D49" s="20">
        <v>95.5</v>
      </c>
      <c r="E49" s="9">
        <f t="shared" si="3"/>
        <v>23.875</v>
      </c>
      <c r="F49" s="12">
        <v>89.67</v>
      </c>
      <c r="G49" s="9">
        <f t="shared" si="4"/>
        <v>44.835</v>
      </c>
      <c r="H49" s="9">
        <f t="shared" si="5"/>
        <v>68.71000000000001</v>
      </c>
      <c r="I49" s="12">
        <v>25</v>
      </c>
      <c r="J49" s="12" t="s">
        <v>314</v>
      </c>
    </row>
    <row r="50" spans="1:10" ht="19.5" customHeight="1">
      <c r="A50" s="12" t="s">
        <v>267</v>
      </c>
      <c r="B50" s="12">
        <v>8</v>
      </c>
      <c r="C50" s="20" t="s">
        <v>219</v>
      </c>
      <c r="D50" s="20">
        <v>117</v>
      </c>
      <c r="E50" s="9">
        <f t="shared" si="3"/>
        <v>29.25</v>
      </c>
      <c r="F50" s="12">
        <v>78.33</v>
      </c>
      <c r="G50" s="9">
        <f t="shared" si="4"/>
        <v>39.165</v>
      </c>
      <c r="H50" s="9">
        <f t="shared" si="5"/>
        <v>68.41499999999999</v>
      </c>
      <c r="I50" s="12">
        <v>26</v>
      </c>
      <c r="J50" s="12" t="s">
        <v>314</v>
      </c>
    </row>
    <row r="51" spans="1:10" ht="19.5" customHeight="1">
      <c r="A51" s="12" t="s">
        <v>267</v>
      </c>
      <c r="B51" s="12">
        <v>20</v>
      </c>
      <c r="C51" s="20" t="s">
        <v>227</v>
      </c>
      <c r="D51" s="20">
        <v>107</v>
      </c>
      <c r="E51" s="9">
        <f t="shared" si="3"/>
        <v>26.75</v>
      </c>
      <c r="F51" s="12">
        <v>82.67</v>
      </c>
      <c r="G51" s="9">
        <f t="shared" si="4"/>
        <v>41.335</v>
      </c>
      <c r="H51" s="9">
        <f t="shared" si="5"/>
        <v>68.08500000000001</v>
      </c>
      <c r="I51" s="12">
        <v>27</v>
      </c>
      <c r="J51" s="12" t="s">
        <v>314</v>
      </c>
    </row>
    <row r="52" spans="1:10" ht="19.5" customHeight="1">
      <c r="A52" s="12" t="s">
        <v>267</v>
      </c>
      <c r="B52" s="12">
        <v>9</v>
      </c>
      <c r="C52" s="20" t="s">
        <v>237</v>
      </c>
      <c r="D52" s="20">
        <v>91</v>
      </c>
      <c r="E52" s="9">
        <f t="shared" si="3"/>
        <v>22.75</v>
      </c>
      <c r="F52" s="12">
        <v>90</v>
      </c>
      <c r="G52" s="9">
        <f t="shared" si="4"/>
        <v>45</v>
      </c>
      <c r="H52" s="9">
        <f t="shared" si="5"/>
        <v>67.75</v>
      </c>
      <c r="I52" s="12">
        <v>28</v>
      </c>
      <c r="J52" s="12" t="s">
        <v>314</v>
      </c>
    </row>
    <row r="53" spans="1:10" ht="19.5" customHeight="1">
      <c r="A53" s="12" t="s">
        <v>267</v>
      </c>
      <c r="B53" s="12">
        <v>22</v>
      </c>
      <c r="C53" s="20" t="s">
        <v>240</v>
      </c>
      <c r="D53" s="20">
        <v>88.5</v>
      </c>
      <c r="E53" s="9">
        <f t="shared" si="3"/>
        <v>22.125</v>
      </c>
      <c r="F53" s="12">
        <v>91</v>
      </c>
      <c r="G53" s="9">
        <f t="shared" si="4"/>
        <v>45.5</v>
      </c>
      <c r="H53" s="9">
        <f t="shared" si="5"/>
        <v>67.625</v>
      </c>
      <c r="I53" s="12">
        <v>29</v>
      </c>
      <c r="J53" s="12" t="s">
        <v>314</v>
      </c>
    </row>
    <row r="54" spans="1:10" ht="19.5" customHeight="1">
      <c r="A54" s="12" t="s">
        <v>267</v>
      </c>
      <c r="B54" s="12">
        <v>35</v>
      </c>
      <c r="C54" s="20" t="s">
        <v>233</v>
      </c>
      <c r="D54" s="20">
        <v>96.5</v>
      </c>
      <c r="E54" s="9">
        <f t="shared" si="3"/>
        <v>24.125</v>
      </c>
      <c r="F54" s="12">
        <v>87</v>
      </c>
      <c r="G54" s="9">
        <f t="shared" si="4"/>
        <v>43.5</v>
      </c>
      <c r="H54" s="9">
        <f t="shared" si="5"/>
        <v>67.625</v>
      </c>
      <c r="I54" s="12">
        <v>30</v>
      </c>
      <c r="J54" s="12" t="s">
        <v>314</v>
      </c>
    </row>
    <row r="55" spans="1:10" ht="19.5" customHeight="1">
      <c r="A55" s="12" t="s">
        <v>267</v>
      </c>
      <c r="B55" s="12">
        <v>34</v>
      </c>
      <c r="C55" s="20" t="s">
        <v>239</v>
      </c>
      <c r="D55" s="20">
        <v>90.5</v>
      </c>
      <c r="E55" s="9">
        <f t="shared" si="3"/>
        <v>22.625</v>
      </c>
      <c r="F55" s="12">
        <v>88.67</v>
      </c>
      <c r="G55" s="9">
        <f t="shared" si="4"/>
        <v>44.335</v>
      </c>
      <c r="H55" s="9">
        <f t="shared" si="5"/>
        <v>66.96000000000001</v>
      </c>
      <c r="I55" s="12">
        <v>31</v>
      </c>
      <c r="J55" s="12" t="s">
        <v>314</v>
      </c>
    </row>
    <row r="56" spans="1:10" ht="19.5" customHeight="1">
      <c r="A56" s="12" t="s">
        <v>267</v>
      </c>
      <c r="B56" s="12">
        <v>26</v>
      </c>
      <c r="C56" s="20" t="s">
        <v>242</v>
      </c>
      <c r="D56" s="20">
        <v>86.5</v>
      </c>
      <c r="E56" s="9">
        <f t="shared" si="3"/>
        <v>21.625</v>
      </c>
      <c r="F56" s="12">
        <v>90.33</v>
      </c>
      <c r="G56" s="9">
        <f t="shared" si="4"/>
        <v>45.165</v>
      </c>
      <c r="H56" s="9">
        <f t="shared" si="5"/>
        <v>66.78999999999999</v>
      </c>
      <c r="I56" s="12">
        <v>32</v>
      </c>
      <c r="J56" s="12" t="s">
        <v>314</v>
      </c>
    </row>
    <row r="57" spans="1:10" ht="19.5" customHeight="1">
      <c r="A57" s="12" t="s">
        <v>267</v>
      </c>
      <c r="B57" s="12">
        <v>30</v>
      </c>
      <c r="C57" s="20" t="s">
        <v>243</v>
      </c>
      <c r="D57" s="20">
        <v>84.5</v>
      </c>
      <c r="E57" s="9">
        <f t="shared" si="3"/>
        <v>21.125</v>
      </c>
      <c r="F57" s="12">
        <v>90.33</v>
      </c>
      <c r="G57" s="9">
        <f t="shared" si="4"/>
        <v>45.165</v>
      </c>
      <c r="H57" s="9">
        <f t="shared" si="5"/>
        <v>66.28999999999999</v>
      </c>
      <c r="I57" s="12">
        <v>33</v>
      </c>
      <c r="J57" s="12" t="s">
        <v>314</v>
      </c>
    </row>
    <row r="58" spans="1:10" ht="19.5" customHeight="1">
      <c r="A58" s="12" t="s">
        <v>267</v>
      </c>
      <c r="B58" s="12">
        <v>27</v>
      </c>
      <c r="C58" s="20" t="s">
        <v>241</v>
      </c>
      <c r="D58" s="20">
        <v>87.5</v>
      </c>
      <c r="E58" s="9">
        <f t="shared" si="3"/>
        <v>21.875</v>
      </c>
      <c r="F58" s="12">
        <v>87.67</v>
      </c>
      <c r="G58" s="9">
        <f t="shared" si="4"/>
        <v>43.835</v>
      </c>
      <c r="H58" s="9">
        <f t="shared" si="5"/>
        <v>65.71000000000001</v>
      </c>
      <c r="I58" s="12">
        <v>34</v>
      </c>
      <c r="J58" s="12" t="s">
        <v>314</v>
      </c>
    </row>
    <row r="59" spans="1:10" ht="19.5" customHeight="1">
      <c r="A59" s="12" t="s">
        <v>267</v>
      </c>
      <c r="B59" s="12">
        <v>32</v>
      </c>
      <c r="C59" s="20" t="s">
        <v>244</v>
      </c>
      <c r="D59" s="20">
        <v>82.5</v>
      </c>
      <c r="E59" s="9">
        <f t="shared" si="3"/>
        <v>20.625</v>
      </c>
      <c r="F59" s="12">
        <v>82.33</v>
      </c>
      <c r="G59" s="9">
        <f t="shared" si="4"/>
        <v>41.165</v>
      </c>
      <c r="H59" s="9">
        <f t="shared" si="5"/>
        <v>61.79</v>
      </c>
      <c r="I59" s="12">
        <v>35</v>
      </c>
      <c r="J59" s="12" t="s">
        <v>314</v>
      </c>
    </row>
    <row r="60" spans="1:10" ht="19.5" customHeight="1">
      <c r="A60" s="12" t="s">
        <v>267</v>
      </c>
      <c r="B60" s="12">
        <v>37</v>
      </c>
      <c r="C60" s="20" t="s">
        <v>238</v>
      </c>
      <c r="D60" s="20">
        <v>91</v>
      </c>
      <c r="E60" s="9">
        <f t="shared" si="3"/>
        <v>22.75</v>
      </c>
      <c r="F60" s="12">
        <v>77.67</v>
      </c>
      <c r="G60" s="9">
        <f t="shared" si="4"/>
        <v>38.835</v>
      </c>
      <c r="H60" s="9">
        <f t="shared" si="5"/>
        <v>61.585</v>
      </c>
      <c r="I60" s="12">
        <v>36</v>
      </c>
      <c r="J60" s="12" t="s">
        <v>314</v>
      </c>
    </row>
    <row r="61" spans="1:10" ht="19.5" customHeight="1">
      <c r="A61" s="12" t="s">
        <v>267</v>
      </c>
      <c r="B61" s="12">
        <v>28</v>
      </c>
      <c r="C61" s="20" t="s">
        <v>245</v>
      </c>
      <c r="D61" s="20">
        <v>82</v>
      </c>
      <c r="E61" s="9">
        <f t="shared" si="3"/>
        <v>20.5</v>
      </c>
      <c r="F61" s="12">
        <v>75.33</v>
      </c>
      <c r="G61" s="9">
        <f t="shared" si="4"/>
        <v>37.665</v>
      </c>
      <c r="H61" s="9">
        <f t="shared" si="5"/>
        <v>58.165</v>
      </c>
      <c r="I61" s="12">
        <v>37</v>
      </c>
      <c r="J61" s="12" t="s">
        <v>314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:J1"/>
    </sheetView>
  </sheetViews>
  <sheetFormatPr defaultColWidth="9.00390625" defaultRowHeight="26.25" customHeight="1"/>
  <cols>
    <col min="1" max="1" width="7.75390625" style="13" customWidth="1"/>
    <col min="2" max="2" width="0" style="13" hidden="1" customWidth="1"/>
    <col min="3" max="3" width="7.75390625" style="13" customWidth="1"/>
    <col min="4" max="5" width="9.00390625" style="13" customWidth="1"/>
    <col min="6" max="6" width="9.125" style="22" customWidth="1"/>
    <col min="7" max="7" width="9.125" style="13" customWidth="1"/>
    <col min="8" max="8" width="8.25390625" style="13" customWidth="1"/>
    <col min="9" max="9" width="6.50390625" style="13" customWidth="1"/>
    <col min="10" max="16384" width="9.00390625" style="13" customWidth="1"/>
  </cols>
  <sheetData>
    <row r="1" spans="1:10" ht="41.25" customHeight="1">
      <c r="A1" s="39" t="s">
        <v>308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31" customFormat="1" ht="36.75" customHeight="1">
      <c r="A2" s="27" t="s">
        <v>316</v>
      </c>
      <c r="B2" s="27" t="s">
        <v>324</v>
      </c>
      <c r="C2" s="29" t="s">
        <v>317</v>
      </c>
      <c r="D2" s="29" t="s">
        <v>318</v>
      </c>
      <c r="E2" s="29" t="s">
        <v>319</v>
      </c>
      <c r="F2" s="30" t="s">
        <v>325</v>
      </c>
      <c r="G2" s="29" t="s">
        <v>320</v>
      </c>
      <c r="H2" s="29" t="s">
        <v>321</v>
      </c>
      <c r="I2" s="27" t="s">
        <v>322</v>
      </c>
      <c r="J2" s="26" t="s">
        <v>323</v>
      </c>
    </row>
    <row r="3" spans="1:10" ht="20.25" customHeight="1">
      <c r="A3" s="12" t="s">
        <v>157</v>
      </c>
      <c r="B3" s="12">
        <v>22</v>
      </c>
      <c r="C3" s="1" t="s">
        <v>135</v>
      </c>
      <c r="D3" s="1" t="s">
        <v>136</v>
      </c>
      <c r="E3" s="9">
        <f aca="true" t="shared" si="0" ref="E3:E9">D3*0.25</f>
        <v>37</v>
      </c>
      <c r="F3" s="9">
        <v>88.83</v>
      </c>
      <c r="G3" s="9">
        <f aca="true" t="shared" si="1" ref="G3:G8">F3*0.5</f>
        <v>44.415</v>
      </c>
      <c r="H3" s="9">
        <f aca="true" t="shared" si="2" ref="H3:H8">E3+G3</f>
        <v>81.41499999999999</v>
      </c>
      <c r="I3" s="12">
        <v>1</v>
      </c>
      <c r="J3" s="12" t="s">
        <v>312</v>
      </c>
    </row>
    <row r="4" spans="1:10" ht="20.25" customHeight="1">
      <c r="A4" s="12" t="s">
        <v>157</v>
      </c>
      <c r="B4" s="12">
        <v>27</v>
      </c>
      <c r="C4" s="1" t="s">
        <v>138</v>
      </c>
      <c r="D4" s="1" t="s">
        <v>14</v>
      </c>
      <c r="E4" s="9">
        <f t="shared" si="0"/>
        <v>30.125</v>
      </c>
      <c r="F4" s="24">
        <v>90.1</v>
      </c>
      <c r="G4" s="9">
        <f t="shared" si="1"/>
        <v>45.05</v>
      </c>
      <c r="H4" s="9">
        <f t="shared" si="2"/>
        <v>75.175</v>
      </c>
      <c r="I4" s="12">
        <v>2</v>
      </c>
      <c r="J4" s="12" t="s">
        <v>312</v>
      </c>
    </row>
    <row r="5" spans="1:10" ht="20.25" customHeight="1">
      <c r="A5" s="12" t="s">
        <v>157</v>
      </c>
      <c r="B5" s="12">
        <v>3</v>
      </c>
      <c r="C5" s="1" t="s">
        <v>141</v>
      </c>
      <c r="D5" s="1" t="s">
        <v>73</v>
      </c>
      <c r="E5" s="9">
        <f t="shared" si="0"/>
        <v>24.625</v>
      </c>
      <c r="F5" s="9">
        <v>90</v>
      </c>
      <c r="G5" s="9">
        <f t="shared" si="1"/>
        <v>45</v>
      </c>
      <c r="H5" s="9">
        <f t="shared" si="2"/>
        <v>69.625</v>
      </c>
      <c r="I5" s="12">
        <v>3</v>
      </c>
      <c r="J5" s="12" t="s">
        <v>312</v>
      </c>
    </row>
    <row r="6" spans="1:10" ht="20.25" customHeight="1">
      <c r="A6" s="12" t="s">
        <v>157</v>
      </c>
      <c r="B6" s="12">
        <v>25</v>
      </c>
      <c r="C6" s="1" t="s">
        <v>140</v>
      </c>
      <c r="D6" s="1" t="s">
        <v>139</v>
      </c>
      <c r="E6" s="9">
        <f t="shared" si="0"/>
        <v>24.75</v>
      </c>
      <c r="F6" s="9">
        <v>82.17</v>
      </c>
      <c r="G6" s="9">
        <f t="shared" si="1"/>
        <v>41.085</v>
      </c>
      <c r="H6" s="9">
        <f t="shared" si="2"/>
        <v>65.83500000000001</v>
      </c>
      <c r="I6" s="12">
        <v>4</v>
      </c>
      <c r="J6" s="12" t="s">
        <v>313</v>
      </c>
    </row>
    <row r="7" spans="1:10" ht="20.25" customHeight="1">
      <c r="A7" s="12" t="s">
        <v>157</v>
      </c>
      <c r="B7" s="12">
        <v>19</v>
      </c>
      <c r="C7" s="1" t="s">
        <v>142</v>
      </c>
      <c r="D7" s="1" t="s">
        <v>137</v>
      </c>
      <c r="E7" s="9">
        <f t="shared" si="0"/>
        <v>24.5</v>
      </c>
      <c r="F7" s="9">
        <v>80.83</v>
      </c>
      <c r="G7" s="9">
        <f t="shared" si="1"/>
        <v>40.415</v>
      </c>
      <c r="H7" s="9">
        <f t="shared" si="2"/>
        <v>64.91499999999999</v>
      </c>
      <c r="I7" s="12">
        <v>5</v>
      </c>
      <c r="J7" s="12" t="s">
        <v>313</v>
      </c>
    </row>
    <row r="8" spans="1:10" ht="20.25" customHeight="1">
      <c r="A8" s="12" t="s">
        <v>157</v>
      </c>
      <c r="B8" s="12">
        <v>9</v>
      </c>
      <c r="C8" s="1" t="s">
        <v>144</v>
      </c>
      <c r="D8" s="1" t="s">
        <v>145</v>
      </c>
      <c r="E8" s="9">
        <f t="shared" si="0"/>
        <v>20</v>
      </c>
      <c r="F8" s="9">
        <v>87</v>
      </c>
      <c r="G8" s="9">
        <f t="shared" si="1"/>
        <v>43.5</v>
      </c>
      <c r="H8" s="9">
        <f t="shared" si="2"/>
        <v>63.5</v>
      </c>
      <c r="I8" s="12">
        <v>6</v>
      </c>
      <c r="J8" s="12" t="s">
        <v>313</v>
      </c>
    </row>
    <row r="9" spans="1:10" ht="20.25" customHeight="1">
      <c r="A9" s="12" t="s">
        <v>157</v>
      </c>
      <c r="B9" s="12">
        <v>28</v>
      </c>
      <c r="C9" s="1" t="s">
        <v>143</v>
      </c>
      <c r="D9" s="1" t="s">
        <v>42</v>
      </c>
      <c r="E9" s="9">
        <f t="shared" si="0"/>
        <v>21.625</v>
      </c>
      <c r="F9" s="9" t="s">
        <v>283</v>
      </c>
      <c r="G9" s="14"/>
      <c r="H9" s="9"/>
      <c r="I9" s="12"/>
      <c r="J9" s="12"/>
    </row>
    <row r="10" spans="1:10" ht="20.25" customHeight="1">
      <c r="A10" s="12"/>
      <c r="B10" s="12"/>
      <c r="C10" s="1"/>
      <c r="D10" s="1"/>
      <c r="E10" s="9"/>
      <c r="F10" s="9"/>
      <c r="G10" s="14"/>
      <c r="H10" s="9"/>
      <c r="I10" s="12"/>
      <c r="J10" s="12"/>
    </row>
    <row r="11" spans="1:10" ht="20.25" customHeight="1">
      <c r="A11" s="12" t="s">
        <v>267</v>
      </c>
      <c r="B11" s="12">
        <v>6</v>
      </c>
      <c r="C11" s="20" t="s">
        <v>247</v>
      </c>
      <c r="D11" s="20">
        <v>148.5</v>
      </c>
      <c r="E11" s="9">
        <f aca="true" t="shared" si="3" ref="E11:E31">D11*0.25</f>
        <v>37.125</v>
      </c>
      <c r="F11" s="9">
        <v>91.17</v>
      </c>
      <c r="G11" s="9">
        <f aca="true" t="shared" si="4" ref="G11:G30">F11*0.5</f>
        <v>45.585</v>
      </c>
      <c r="H11" s="9">
        <f aca="true" t="shared" si="5" ref="H11:H30">E11+G11</f>
        <v>82.71000000000001</v>
      </c>
      <c r="I11" s="12">
        <v>1</v>
      </c>
      <c r="J11" s="12" t="s">
        <v>312</v>
      </c>
    </row>
    <row r="12" spans="1:10" ht="20.25" customHeight="1">
      <c r="A12" s="12" t="s">
        <v>267</v>
      </c>
      <c r="B12" s="12">
        <v>12</v>
      </c>
      <c r="C12" s="20" t="s">
        <v>246</v>
      </c>
      <c r="D12" s="20">
        <v>150.5</v>
      </c>
      <c r="E12" s="9">
        <f t="shared" si="3"/>
        <v>37.625</v>
      </c>
      <c r="F12" s="9">
        <v>85.27</v>
      </c>
      <c r="G12" s="9">
        <f t="shared" si="4"/>
        <v>42.635</v>
      </c>
      <c r="H12" s="9">
        <f t="shared" si="5"/>
        <v>80.25999999999999</v>
      </c>
      <c r="I12" s="12">
        <v>2</v>
      </c>
      <c r="J12" s="12" t="s">
        <v>312</v>
      </c>
    </row>
    <row r="13" spans="1:10" ht="20.25" customHeight="1">
      <c r="A13" s="12" t="s">
        <v>267</v>
      </c>
      <c r="B13" s="12">
        <v>23</v>
      </c>
      <c r="C13" s="20" t="s">
        <v>249</v>
      </c>
      <c r="D13" s="20">
        <v>143</v>
      </c>
      <c r="E13" s="9">
        <f t="shared" si="3"/>
        <v>35.75</v>
      </c>
      <c r="F13" s="9">
        <v>88.5</v>
      </c>
      <c r="G13" s="9">
        <f t="shared" si="4"/>
        <v>44.25</v>
      </c>
      <c r="H13" s="9">
        <f t="shared" si="5"/>
        <v>80</v>
      </c>
      <c r="I13" s="12">
        <v>3</v>
      </c>
      <c r="J13" s="12" t="s">
        <v>312</v>
      </c>
    </row>
    <row r="14" spans="1:10" ht="20.25" customHeight="1">
      <c r="A14" s="12" t="s">
        <v>267</v>
      </c>
      <c r="B14" s="12">
        <v>4</v>
      </c>
      <c r="C14" s="20" t="s">
        <v>252</v>
      </c>
      <c r="D14" s="20">
        <v>131.5</v>
      </c>
      <c r="E14" s="9">
        <f t="shared" si="3"/>
        <v>32.875</v>
      </c>
      <c r="F14" s="9">
        <v>91.67</v>
      </c>
      <c r="G14" s="9">
        <f t="shared" si="4"/>
        <v>45.835</v>
      </c>
      <c r="H14" s="9">
        <f t="shared" si="5"/>
        <v>78.71000000000001</v>
      </c>
      <c r="I14" s="12">
        <v>4</v>
      </c>
      <c r="J14" s="12" t="s">
        <v>312</v>
      </c>
    </row>
    <row r="15" spans="1:10" ht="20.25" customHeight="1">
      <c r="A15" s="12" t="s">
        <v>267</v>
      </c>
      <c r="B15" s="12">
        <v>24</v>
      </c>
      <c r="C15" s="20" t="s">
        <v>250</v>
      </c>
      <c r="D15" s="20">
        <v>140.5</v>
      </c>
      <c r="E15" s="9">
        <f t="shared" si="3"/>
        <v>35.125</v>
      </c>
      <c r="F15" s="9">
        <v>86.87</v>
      </c>
      <c r="G15" s="9">
        <f t="shared" si="4"/>
        <v>43.435</v>
      </c>
      <c r="H15" s="9">
        <f t="shared" si="5"/>
        <v>78.56</v>
      </c>
      <c r="I15" s="12">
        <v>5</v>
      </c>
      <c r="J15" s="12" t="s">
        <v>312</v>
      </c>
    </row>
    <row r="16" spans="1:10" ht="20.25" customHeight="1">
      <c r="A16" s="12" t="s">
        <v>267</v>
      </c>
      <c r="B16" s="12">
        <v>16</v>
      </c>
      <c r="C16" s="20" t="s">
        <v>248</v>
      </c>
      <c r="D16" s="20">
        <v>143.5</v>
      </c>
      <c r="E16" s="9">
        <f t="shared" si="3"/>
        <v>35.875</v>
      </c>
      <c r="F16" s="9">
        <v>83.17</v>
      </c>
      <c r="G16" s="9">
        <f t="shared" si="4"/>
        <v>41.585</v>
      </c>
      <c r="H16" s="9">
        <f t="shared" si="5"/>
        <v>77.46000000000001</v>
      </c>
      <c r="I16" s="12">
        <v>6</v>
      </c>
      <c r="J16" s="12" t="s">
        <v>312</v>
      </c>
    </row>
    <row r="17" spans="1:10" ht="20.25" customHeight="1">
      <c r="A17" s="12" t="s">
        <v>267</v>
      </c>
      <c r="B17" s="12">
        <v>13</v>
      </c>
      <c r="C17" s="20" t="s">
        <v>255</v>
      </c>
      <c r="D17" s="20">
        <v>125</v>
      </c>
      <c r="E17" s="9">
        <f t="shared" si="3"/>
        <v>31.25</v>
      </c>
      <c r="F17" s="9">
        <v>91</v>
      </c>
      <c r="G17" s="9">
        <f t="shared" si="4"/>
        <v>45.5</v>
      </c>
      <c r="H17" s="9">
        <f t="shared" si="5"/>
        <v>76.75</v>
      </c>
      <c r="I17" s="12">
        <v>7</v>
      </c>
      <c r="J17" s="12" t="s">
        <v>312</v>
      </c>
    </row>
    <row r="18" spans="1:10" ht="20.25" customHeight="1">
      <c r="A18" s="12" t="s">
        <v>267</v>
      </c>
      <c r="B18" s="12">
        <v>14</v>
      </c>
      <c r="C18" s="20" t="s">
        <v>253</v>
      </c>
      <c r="D18" s="20">
        <v>130</v>
      </c>
      <c r="E18" s="9">
        <f t="shared" si="3"/>
        <v>32.5</v>
      </c>
      <c r="F18" s="9">
        <v>87.67</v>
      </c>
      <c r="G18" s="9">
        <f t="shared" si="4"/>
        <v>43.835</v>
      </c>
      <c r="H18" s="9">
        <f t="shared" si="5"/>
        <v>76.33500000000001</v>
      </c>
      <c r="I18" s="12">
        <v>8</v>
      </c>
      <c r="J18" s="12" t="s">
        <v>312</v>
      </c>
    </row>
    <row r="19" spans="1:10" ht="20.25" customHeight="1">
      <c r="A19" s="12" t="s">
        <v>267</v>
      </c>
      <c r="B19" s="12">
        <v>7</v>
      </c>
      <c r="C19" s="20" t="s">
        <v>254</v>
      </c>
      <c r="D19" s="20">
        <v>129.5</v>
      </c>
      <c r="E19" s="9">
        <f t="shared" si="3"/>
        <v>32.375</v>
      </c>
      <c r="F19" s="9">
        <v>86.67</v>
      </c>
      <c r="G19" s="9">
        <f t="shared" si="4"/>
        <v>43.335</v>
      </c>
      <c r="H19" s="9">
        <f t="shared" si="5"/>
        <v>75.71000000000001</v>
      </c>
      <c r="I19" s="12">
        <v>9</v>
      </c>
      <c r="J19" s="12" t="s">
        <v>312</v>
      </c>
    </row>
    <row r="20" spans="1:10" ht="20.25" customHeight="1">
      <c r="A20" s="12" t="s">
        <v>267</v>
      </c>
      <c r="B20" s="12">
        <v>26</v>
      </c>
      <c r="C20" s="20" t="s">
        <v>251</v>
      </c>
      <c r="D20" s="20">
        <v>138</v>
      </c>
      <c r="E20" s="9">
        <f t="shared" si="3"/>
        <v>34.5</v>
      </c>
      <c r="F20" s="9">
        <v>81.67</v>
      </c>
      <c r="G20" s="9">
        <f t="shared" si="4"/>
        <v>40.835</v>
      </c>
      <c r="H20" s="9">
        <f t="shared" si="5"/>
        <v>75.33500000000001</v>
      </c>
      <c r="I20" s="12">
        <v>10</v>
      </c>
      <c r="J20" s="12" t="s">
        <v>312</v>
      </c>
    </row>
    <row r="21" spans="1:10" ht="20.25" customHeight="1">
      <c r="A21" s="12" t="s">
        <v>267</v>
      </c>
      <c r="B21" s="12">
        <v>5</v>
      </c>
      <c r="C21" s="20" t="s">
        <v>256</v>
      </c>
      <c r="D21" s="20">
        <v>121.5</v>
      </c>
      <c r="E21" s="9">
        <f t="shared" si="3"/>
        <v>30.375</v>
      </c>
      <c r="F21" s="9">
        <v>87.33</v>
      </c>
      <c r="G21" s="9">
        <f t="shared" si="4"/>
        <v>43.665</v>
      </c>
      <c r="H21" s="9">
        <f t="shared" si="5"/>
        <v>74.03999999999999</v>
      </c>
      <c r="I21" s="12">
        <v>11</v>
      </c>
      <c r="J21" s="12" t="s">
        <v>313</v>
      </c>
    </row>
    <row r="22" spans="1:10" ht="20.25" customHeight="1">
      <c r="A22" s="12" t="s">
        <v>267</v>
      </c>
      <c r="B22" s="12">
        <v>21</v>
      </c>
      <c r="C22" s="20" t="s">
        <v>258</v>
      </c>
      <c r="D22" s="20">
        <v>116.5</v>
      </c>
      <c r="E22" s="9">
        <f t="shared" si="3"/>
        <v>29.125</v>
      </c>
      <c r="F22" s="9">
        <v>84.27</v>
      </c>
      <c r="G22" s="9">
        <f t="shared" si="4"/>
        <v>42.135</v>
      </c>
      <c r="H22" s="9">
        <f t="shared" si="5"/>
        <v>71.25999999999999</v>
      </c>
      <c r="I22" s="12">
        <v>12</v>
      </c>
      <c r="J22" s="12" t="s">
        <v>313</v>
      </c>
    </row>
    <row r="23" spans="1:10" ht="20.25" customHeight="1">
      <c r="A23" s="12" t="s">
        <v>267</v>
      </c>
      <c r="B23" s="12">
        <v>2</v>
      </c>
      <c r="C23" s="20" t="s">
        <v>259</v>
      </c>
      <c r="D23" s="20">
        <v>115.5</v>
      </c>
      <c r="E23" s="9">
        <f t="shared" si="3"/>
        <v>28.875</v>
      </c>
      <c r="F23" s="9">
        <v>84.67</v>
      </c>
      <c r="G23" s="9">
        <f t="shared" si="4"/>
        <v>42.335</v>
      </c>
      <c r="H23" s="9">
        <f t="shared" si="5"/>
        <v>71.21000000000001</v>
      </c>
      <c r="I23" s="12">
        <v>13</v>
      </c>
      <c r="J23" s="12" t="s">
        <v>313</v>
      </c>
    </row>
    <row r="24" spans="1:10" ht="20.25" customHeight="1">
      <c r="A24" s="12" t="s">
        <v>267</v>
      </c>
      <c r="B24" s="12">
        <v>20</v>
      </c>
      <c r="C24" s="20" t="s">
        <v>257</v>
      </c>
      <c r="D24" s="20">
        <v>119</v>
      </c>
      <c r="E24" s="9">
        <f t="shared" si="3"/>
        <v>29.75</v>
      </c>
      <c r="F24" s="9">
        <v>82.87</v>
      </c>
      <c r="G24" s="9">
        <f t="shared" si="4"/>
        <v>41.435</v>
      </c>
      <c r="H24" s="9">
        <f t="shared" si="5"/>
        <v>71.185</v>
      </c>
      <c r="I24" s="12">
        <v>14</v>
      </c>
      <c r="J24" s="12" t="s">
        <v>313</v>
      </c>
    </row>
    <row r="25" spans="1:10" ht="20.25" customHeight="1">
      <c r="A25" s="12" t="s">
        <v>267</v>
      </c>
      <c r="B25" s="12">
        <v>15</v>
      </c>
      <c r="C25" s="20" t="s">
        <v>263</v>
      </c>
      <c r="D25" s="20">
        <v>101.5</v>
      </c>
      <c r="E25" s="9">
        <f t="shared" si="3"/>
        <v>25.375</v>
      </c>
      <c r="F25" s="9">
        <v>90.67</v>
      </c>
      <c r="G25" s="9">
        <f t="shared" si="4"/>
        <v>45.335</v>
      </c>
      <c r="H25" s="9">
        <f t="shared" si="5"/>
        <v>70.71000000000001</v>
      </c>
      <c r="I25" s="12">
        <v>15</v>
      </c>
      <c r="J25" s="12" t="s">
        <v>313</v>
      </c>
    </row>
    <row r="26" spans="1:10" ht="20.25" customHeight="1">
      <c r="A26" s="12" t="s">
        <v>267</v>
      </c>
      <c r="B26" s="12">
        <v>17</v>
      </c>
      <c r="C26" s="20" t="s">
        <v>260</v>
      </c>
      <c r="D26" s="20">
        <v>110.5</v>
      </c>
      <c r="E26" s="9">
        <f t="shared" si="3"/>
        <v>27.625</v>
      </c>
      <c r="F26" s="9">
        <v>84.67</v>
      </c>
      <c r="G26" s="9">
        <f t="shared" si="4"/>
        <v>42.335</v>
      </c>
      <c r="H26" s="9">
        <f t="shared" si="5"/>
        <v>69.96000000000001</v>
      </c>
      <c r="I26" s="12">
        <v>16</v>
      </c>
      <c r="J26" s="12" t="s">
        <v>313</v>
      </c>
    </row>
    <row r="27" spans="1:10" ht="20.25" customHeight="1">
      <c r="A27" s="12" t="s">
        <v>267</v>
      </c>
      <c r="B27" s="12">
        <v>10</v>
      </c>
      <c r="C27" s="20" t="s">
        <v>261</v>
      </c>
      <c r="D27" s="20">
        <v>104.5</v>
      </c>
      <c r="E27" s="9">
        <f t="shared" si="3"/>
        <v>26.125</v>
      </c>
      <c r="F27" s="9">
        <v>84.67</v>
      </c>
      <c r="G27" s="9">
        <f t="shared" si="4"/>
        <v>42.335</v>
      </c>
      <c r="H27" s="9">
        <f t="shared" si="5"/>
        <v>68.46000000000001</v>
      </c>
      <c r="I27" s="12">
        <v>17</v>
      </c>
      <c r="J27" s="12" t="s">
        <v>313</v>
      </c>
    </row>
    <row r="28" spans="1:10" ht="20.25" customHeight="1">
      <c r="A28" s="12" t="s">
        <v>267</v>
      </c>
      <c r="B28" s="12">
        <v>1</v>
      </c>
      <c r="C28" s="20" t="s">
        <v>262</v>
      </c>
      <c r="D28" s="20">
        <v>103</v>
      </c>
      <c r="E28" s="9">
        <f t="shared" si="3"/>
        <v>25.75</v>
      </c>
      <c r="F28" s="9">
        <v>81.67</v>
      </c>
      <c r="G28" s="9">
        <f t="shared" si="4"/>
        <v>40.835</v>
      </c>
      <c r="H28" s="9">
        <f t="shared" si="5"/>
        <v>66.58500000000001</v>
      </c>
      <c r="I28" s="12">
        <v>18</v>
      </c>
      <c r="J28" s="12" t="s">
        <v>313</v>
      </c>
    </row>
    <row r="29" spans="1:10" ht="20.25" customHeight="1">
      <c r="A29" s="12" t="s">
        <v>267</v>
      </c>
      <c r="B29" s="12">
        <v>11</v>
      </c>
      <c r="C29" s="20" t="s">
        <v>265</v>
      </c>
      <c r="D29" s="20">
        <v>95.5</v>
      </c>
      <c r="E29" s="9">
        <f t="shared" si="3"/>
        <v>23.875</v>
      </c>
      <c r="F29" s="9">
        <v>81</v>
      </c>
      <c r="G29" s="9">
        <f t="shared" si="4"/>
        <v>40.5</v>
      </c>
      <c r="H29" s="9">
        <f t="shared" si="5"/>
        <v>64.375</v>
      </c>
      <c r="I29" s="12">
        <v>19</v>
      </c>
      <c r="J29" s="12" t="s">
        <v>313</v>
      </c>
    </row>
    <row r="30" spans="1:10" ht="20.25" customHeight="1">
      <c r="A30" s="12" t="s">
        <v>267</v>
      </c>
      <c r="B30" s="12">
        <v>18</v>
      </c>
      <c r="C30" s="20" t="s">
        <v>266</v>
      </c>
      <c r="D30" s="20">
        <v>94</v>
      </c>
      <c r="E30" s="9">
        <f t="shared" si="3"/>
        <v>23.5</v>
      </c>
      <c r="F30" s="9">
        <v>71.67</v>
      </c>
      <c r="G30" s="9">
        <f t="shared" si="4"/>
        <v>35.835</v>
      </c>
      <c r="H30" s="9">
        <f t="shared" si="5"/>
        <v>59.335</v>
      </c>
      <c r="I30" s="12">
        <v>20</v>
      </c>
      <c r="J30" s="12" t="s">
        <v>313</v>
      </c>
    </row>
    <row r="31" spans="1:10" ht="20.25" customHeight="1">
      <c r="A31" s="12" t="s">
        <v>267</v>
      </c>
      <c r="B31" s="12"/>
      <c r="C31" s="20" t="s">
        <v>264</v>
      </c>
      <c r="D31" s="20">
        <v>97.5</v>
      </c>
      <c r="E31" s="9">
        <f t="shared" si="3"/>
        <v>24.375</v>
      </c>
      <c r="F31" s="9" t="s">
        <v>282</v>
      </c>
      <c r="G31" s="12"/>
      <c r="H31" s="12"/>
      <c r="I31" s="12"/>
      <c r="J31" s="12"/>
    </row>
  </sheetData>
  <sheetProtection/>
  <mergeCells count="1">
    <mergeCell ref="A1:J1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J2" sqref="J2"/>
    </sheetView>
  </sheetViews>
  <sheetFormatPr defaultColWidth="9.00390625" defaultRowHeight="27" customHeight="1"/>
  <cols>
    <col min="1" max="1" width="7.875" style="15" customWidth="1"/>
    <col min="2" max="2" width="0" style="15" hidden="1" customWidth="1"/>
    <col min="3" max="3" width="8.625" style="15" customWidth="1"/>
    <col min="4" max="4" width="9.00390625" style="15" customWidth="1"/>
    <col min="5" max="5" width="9.50390625" style="15" customWidth="1"/>
    <col min="6" max="6" width="8.875" style="15" customWidth="1"/>
    <col min="7" max="7" width="9.75390625" style="15" customWidth="1"/>
    <col min="8" max="8" width="8.00390625" style="15" customWidth="1"/>
    <col min="9" max="9" width="6.625" style="15" customWidth="1"/>
    <col min="10" max="16384" width="9.00390625" style="15" customWidth="1"/>
  </cols>
  <sheetData>
    <row r="1" spans="1:10" ht="41.25" customHeight="1">
      <c r="A1" s="40" t="s">
        <v>309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32" customFormat="1" ht="36.75" customHeight="1">
      <c r="A2" s="26" t="s">
        <v>316</v>
      </c>
      <c r="B2" s="26" t="s">
        <v>324</v>
      </c>
      <c r="C2" s="29" t="s">
        <v>317</v>
      </c>
      <c r="D2" s="29" t="s">
        <v>318</v>
      </c>
      <c r="E2" s="29" t="s">
        <v>319</v>
      </c>
      <c r="F2" s="29" t="s">
        <v>325</v>
      </c>
      <c r="G2" s="29" t="s">
        <v>320</v>
      </c>
      <c r="H2" s="29" t="s">
        <v>321</v>
      </c>
      <c r="I2" s="26" t="s">
        <v>322</v>
      </c>
      <c r="J2" s="26" t="s">
        <v>323</v>
      </c>
    </row>
    <row r="3" spans="1:10" ht="22.5" customHeight="1">
      <c r="A3" s="16" t="s">
        <v>157</v>
      </c>
      <c r="B3" s="16">
        <v>13</v>
      </c>
      <c r="C3" s="19" t="s">
        <v>147</v>
      </c>
      <c r="D3" s="19" t="s">
        <v>118</v>
      </c>
      <c r="E3" s="17">
        <f aca="true" t="shared" si="0" ref="E3:E12">D3*0.25</f>
        <v>35.125</v>
      </c>
      <c r="F3" s="18">
        <v>92</v>
      </c>
      <c r="G3" s="17">
        <f aca="true" t="shared" si="1" ref="G3:G12">F3*0.5</f>
        <v>46</v>
      </c>
      <c r="H3" s="17">
        <f aca="true" t="shared" si="2" ref="H3:H12">E3+G3</f>
        <v>81.125</v>
      </c>
      <c r="I3" s="16">
        <v>1</v>
      </c>
      <c r="J3" s="16" t="s">
        <v>312</v>
      </c>
    </row>
    <row r="4" spans="1:10" ht="22.5" customHeight="1">
      <c r="A4" s="16" t="s">
        <v>157</v>
      </c>
      <c r="B4" s="16">
        <v>1</v>
      </c>
      <c r="C4" s="19" t="s">
        <v>150</v>
      </c>
      <c r="D4" s="19" t="s">
        <v>88</v>
      </c>
      <c r="E4" s="17">
        <f t="shared" si="0"/>
        <v>33.75</v>
      </c>
      <c r="F4" s="16">
        <v>91</v>
      </c>
      <c r="G4" s="17">
        <f t="shared" si="1"/>
        <v>45.5</v>
      </c>
      <c r="H4" s="17">
        <f t="shared" si="2"/>
        <v>79.25</v>
      </c>
      <c r="I4" s="16">
        <v>2</v>
      </c>
      <c r="J4" s="16" t="s">
        <v>312</v>
      </c>
    </row>
    <row r="5" spans="1:10" ht="22.5" customHeight="1">
      <c r="A5" s="16" t="s">
        <v>157</v>
      </c>
      <c r="B5" s="16">
        <v>15</v>
      </c>
      <c r="C5" s="19" t="s">
        <v>148</v>
      </c>
      <c r="D5" s="19" t="s">
        <v>149</v>
      </c>
      <c r="E5" s="17">
        <f t="shared" si="0"/>
        <v>34.75</v>
      </c>
      <c r="F5" s="18">
        <v>86.67</v>
      </c>
      <c r="G5" s="17">
        <f t="shared" si="1"/>
        <v>43.335</v>
      </c>
      <c r="H5" s="17">
        <f t="shared" si="2"/>
        <v>78.08500000000001</v>
      </c>
      <c r="I5" s="16">
        <v>3</v>
      </c>
      <c r="J5" s="16" t="s">
        <v>312</v>
      </c>
    </row>
    <row r="6" spans="1:10" ht="22.5" customHeight="1">
      <c r="A6" s="16" t="s">
        <v>157</v>
      </c>
      <c r="B6" s="16">
        <v>4</v>
      </c>
      <c r="C6" s="19" t="s">
        <v>151</v>
      </c>
      <c r="D6" s="19" t="s">
        <v>95</v>
      </c>
      <c r="E6" s="17">
        <f t="shared" si="0"/>
        <v>30.75</v>
      </c>
      <c r="F6" s="16">
        <v>89.33</v>
      </c>
      <c r="G6" s="17">
        <f t="shared" si="1"/>
        <v>44.665</v>
      </c>
      <c r="H6" s="17">
        <f t="shared" si="2"/>
        <v>75.41499999999999</v>
      </c>
      <c r="I6" s="16">
        <v>4</v>
      </c>
      <c r="J6" s="16" t="s">
        <v>312</v>
      </c>
    </row>
    <row r="7" spans="1:10" ht="22.5" customHeight="1">
      <c r="A7" s="16" t="s">
        <v>157</v>
      </c>
      <c r="B7" s="16">
        <v>2</v>
      </c>
      <c r="C7" s="19" t="s">
        <v>152</v>
      </c>
      <c r="D7" s="19" t="s">
        <v>15</v>
      </c>
      <c r="E7" s="17">
        <f t="shared" si="0"/>
        <v>29.875</v>
      </c>
      <c r="F7" s="4">
        <v>84.33</v>
      </c>
      <c r="G7" s="17">
        <f t="shared" si="1"/>
        <v>42.165</v>
      </c>
      <c r="H7" s="17">
        <f t="shared" si="2"/>
        <v>72.03999999999999</v>
      </c>
      <c r="I7" s="16">
        <v>5</v>
      </c>
      <c r="J7" s="16" t="s">
        <v>313</v>
      </c>
    </row>
    <row r="8" spans="1:10" ht="22.5" customHeight="1">
      <c r="A8" s="16" t="s">
        <v>157</v>
      </c>
      <c r="B8" s="16">
        <v>12</v>
      </c>
      <c r="C8" s="19" t="s">
        <v>43</v>
      </c>
      <c r="D8" s="19" t="s">
        <v>18</v>
      </c>
      <c r="E8" s="17">
        <f t="shared" si="0"/>
        <v>26.75</v>
      </c>
      <c r="F8" s="16">
        <v>85.67</v>
      </c>
      <c r="G8" s="17">
        <f t="shared" si="1"/>
        <v>42.835</v>
      </c>
      <c r="H8" s="17">
        <f t="shared" si="2"/>
        <v>69.58500000000001</v>
      </c>
      <c r="I8" s="16">
        <v>6</v>
      </c>
      <c r="J8" s="16" t="s">
        <v>313</v>
      </c>
    </row>
    <row r="9" spans="1:10" ht="22.5" customHeight="1">
      <c r="A9" s="16" t="s">
        <v>157</v>
      </c>
      <c r="B9" s="16">
        <v>22</v>
      </c>
      <c r="C9" s="19" t="s">
        <v>153</v>
      </c>
      <c r="D9" s="19" t="s">
        <v>17</v>
      </c>
      <c r="E9" s="17">
        <f t="shared" si="0"/>
        <v>27.625</v>
      </c>
      <c r="F9" s="16">
        <v>83.67</v>
      </c>
      <c r="G9" s="17">
        <f t="shared" si="1"/>
        <v>41.835</v>
      </c>
      <c r="H9" s="17">
        <f t="shared" si="2"/>
        <v>69.46000000000001</v>
      </c>
      <c r="I9" s="16">
        <v>7</v>
      </c>
      <c r="J9" s="16" t="s">
        <v>313</v>
      </c>
    </row>
    <row r="10" spans="1:10" ht="22.5" customHeight="1">
      <c r="A10" s="16" t="s">
        <v>157</v>
      </c>
      <c r="B10" s="16">
        <v>6</v>
      </c>
      <c r="C10" s="19" t="s">
        <v>155</v>
      </c>
      <c r="D10" s="19" t="s">
        <v>71</v>
      </c>
      <c r="E10" s="17">
        <f t="shared" si="0"/>
        <v>25.75</v>
      </c>
      <c r="F10" s="16">
        <v>87.33</v>
      </c>
      <c r="G10" s="17">
        <f t="shared" si="1"/>
        <v>43.665</v>
      </c>
      <c r="H10" s="17">
        <f t="shared" si="2"/>
        <v>69.41499999999999</v>
      </c>
      <c r="I10" s="16">
        <v>8</v>
      </c>
      <c r="J10" s="16" t="s">
        <v>313</v>
      </c>
    </row>
    <row r="11" spans="1:10" ht="22.5" customHeight="1">
      <c r="A11" s="16" t="s">
        <v>157</v>
      </c>
      <c r="B11" s="16">
        <v>10</v>
      </c>
      <c r="C11" s="19" t="s">
        <v>154</v>
      </c>
      <c r="D11" s="19" t="s">
        <v>146</v>
      </c>
      <c r="E11" s="17">
        <f t="shared" si="0"/>
        <v>26.25</v>
      </c>
      <c r="F11" s="16">
        <v>84.33</v>
      </c>
      <c r="G11" s="17">
        <f t="shared" si="1"/>
        <v>42.165</v>
      </c>
      <c r="H11" s="17">
        <f t="shared" si="2"/>
        <v>68.41499999999999</v>
      </c>
      <c r="I11" s="16">
        <v>9</v>
      </c>
      <c r="J11" s="16" t="s">
        <v>313</v>
      </c>
    </row>
    <row r="12" spans="1:10" ht="22.5" customHeight="1">
      <c r="A12" s="16" t="s">
        <v>157</v>
      </c>
      <c r="B12" s="16">
        <v>3</v>
      </c>
      <c r="C12" s="19" t="s">
        <v>7</v>
      </c>
      <c r="D12" s="19" t="s">
        <v>74</v>
      </c>
      <c r="E12" s="17">
        <f t="shared" si="0"/>
        <v>23.625</v>
      </c>
      <c r="F12" s="16">
        <v>87.33</v>
      </c>
      <c r="G12" s="17">
        <f t="shared" si="1"/>
        <v>43.665</v>
      </c>
      <c r="H12" s="17">
        <f t="shared" si="2"/>
        <v>67.28999999999999</v>
      </c>
      <c r="I12" s="16">
        <v>10</v>
      </c>
      <c r="J12" s="16" t="s">
        <v>313</v>
      </c>
    </row>
    <row r="13" spans="1:10" ht="22.5" customHeight="1">
      <c r="A13" s="16"/>
      <c r="B13" s="16"/>
      <c r="C13" s="19"/>
      <c r="D13" s="19"/>
      <c r="E13" s="17"/>
      <c r="F13" s="16"/>
      <c r="G13" s="17"/>
      <c r="H13" s="17"/>
      <c r="I13" s="16"/>
      <c r="J13" s="16"/>
    </row>
    <row r="14" spans="1:10" ht="22.5" customHeight="1">
      <c r="A14" s="16" t="s">
        <v>267</v>
      </c>
      <c r="B14" s="16">
        <v>7</v>
      </c>
      <c r="C14" s="21" t="s">
        <v>269</v>
      </c>
      <c r="D14" s="21">
        <v>139</v>
      </c>
      <c r="E14" s="17">
        <f aca="true" t="shared" si="3" ref="E14:E27">D14*0.25</f>
        <v>34.75</v>
      </c>
      <c r="F14" s="16">
        <v>88.67</v>
      </c>
      <c r="G14" s="17">
        <f aca="true" t="shared" si="4" ref="G14:G26">F14*0.5</f>
        <v>44.335</v>
      </c>
      <c r="H14" s="17">
        <f aca="true" t="shared" si="5" ref="H14:H26">E14+G14</f>
        <v>79.08500000000001</v>
      </c>
      <c r="I14" s="16">
        <v>1</v>
      </c>
      <c r="J14" s="16" t="s">
        <v>312</v>
      </c>
    </row>
    <row r="15" spans="1:10" ht="22.5" customHeight="1">
      <c r="A15" s="16" t="s">
        <v>267</v>
      </c>
      <c r="B15" s="16">
        <v>9</v>
      </c>
      <c r="C15" s="21" t="s">
        <v>268</v>
      </c>
      <c r="D15" s="21">
        <v>143.5</v>
      </c>
      <c r="E15" s="17">
        <f t="shared" si="3"/>
        <v>35.875</v>
      </c>
      <c r="F15" s="16">
        <v>85.67</v>
      </c>
      <c r="G15" s="17">
        <f t="shared" si="4"/>
        <v>42.835</v>
      </c>
      <c r="H15" s="17">
        <f t="shared" si="5"/>
        <v>78.71000000000001</v>
      </c>
      <c r="I15" s="16">
        <v>2</v>
      </c>
      <c r="J15" s="16" t="s">
        <v>312</v>
      </c>
    </row>
    <row r="16" spans="1:10" ht="22.5" customHeight="1">
      <c r="A16" s="16" t="s">
        <v>267</v>
      </c>
      <c r="B16" s="16">
        <v>14</v>
      </c>
      <c r="C16" s="21" t="s">
        <v>270</v>
      </c>
      <c r="D16" s="21">
        <v>135.5</v>
      </c>
      <c r="E16" s="17">
        <f t="shared" si="3"/>
        <v>33.875</v>
      </c>
      <c r="F16" s="16">
        <v>87</v>
      </c>
      <c r="G16" s="17">
        <f t="shared" si="4"/>
        <v>43.5</v>
      </c>
      <c r="H16" s="17">
        <f t="shared" si="5"/>
        <v>77.375</v>
      </c>
      <c r="I16" s="16">
        <v>3</v>
      </c>
      <c r="J16" s="16" t="s">
        <v>312</v>
      </c>
    </row>
    <row r="17" spans="1:10" ht="22.5" customHeight="1">
      <c r="A17" s="16" t="s">
        <v>267</v>
      </c>
      <c r="B17" s="16">
        <v>16</v>
      </c>
      <c r="C17" s="21" t="s">
        <v>271</v>
      </c>
      <c r="D17" s="21">
        <v>132.5</v>
      </c>
      <c r="E17" s="17">
        <f t="shared" si="3"/>
        <v>33.125</v>
      </c>
      <c r="F17" s="16">
        <v>87</v>
      </c>
      <c r="G17" s="17">
        <f t="shared" si="4"/>
        <v>43.5</v>
      </c>
      <c r="H17" s="17">
        <f t="shared" si="5"/>
        <v>76.625</v>
      </c>
      <c r="I17" s="16">
        <v>4</v>
      </c>
      <c r="J17" s="16" t="s">
        <v>312</v>
      </c>
    </row>
    <row r="18" spans="1:10" ht="22.5" customHeight="1">
      <c r="A18" s="16" t="s">
        <v>267</v>
      </c>
      <c r="B18" s="16">
        <v>5</v>
      </c>
      <c r="C18" s="21" t="s">
        <v>273</v>
      </c>
      <c r="D18" s="21">
        <v>127</v>
      </c>
      <c r="E18" s="17">
        <f t="shared" si="3"/>
        <v>31.75</v>
      </c>
      <c r="F18" s="16">
        <v>89</v>
      </c>
      <c r="G18" s="17">
        <f t="shared" si="4"/>
        <v>44.5</v>
      </c>
      <c r="H18" s="17">
        <f t="shared" si="5"/>
        <v>76.25</v>
      </c>
      <c r="I18" s="16">
        <v>5</v>
      </c>
      <c r="J18" s="16" t="s">
        <v>312</v>
      </c>
    </row>
    <row r="19" spans="1:10" ht="22.5" customHeight="1">
      <c r="A19" s="16" t="s">
        <v>267</v>
      </c>
      <c r="B19" s="16">
        <v>18</v>
      </c>
      <c r="C19" s="21" t="s">
        <v>272</v>
      </c>
      <c r="D19" s="21">
        <v>127.5</v>
      </c>
      <c r="E19" s="17">
        <f t="shared" si="3"/>
        <v>31.875</v>
      </c>
      <c r="F19" s="16">
        <v>85.67</v>
      </c>
      <c r="G19" s="17">
        <f t="shared" si="4"/>
        <v>42.835</v>
      </c>
      <c r="H19" s="17">
        <f t="shared" si="5"/>
        <v>74.71000000000001</v>
      </c>
      <c r="I19" s="16">
        <v>6</v>
      </c>
      <c r="J19" s="16" t="s">
        <v>312</v>
      </c>
    </row>
    <row r="20" spans="1:10" ht="22.5" customHeight="1">
      <c r="A20" s="16" t="s">
        <v>267</v>
      </c>
      <c r="B20" s="16">
        <v>8</v>
      </c>
      <c r="C20" s="21" t="s">
        <v>275</v>
      </c>
      <c r="D20" s="21">
        <v>121.5</v>
      </c>
      <c r="E20" s="17">
        <f t="shared" si="3"/>
        <v>30.375</v>
      </c>
      <c r="F20" s="16">
        <v>86.33</v>
      </c>
      <c r="G20" s="17">
        <f t="shared" si="4"/>
        <v>43.165</v>
      </c>
      <c r="H20" s="17">
        <f t="shared" si="5"/>
        <v>73.53999999999999</v>
      </c>
      <c r="I20" s="16">
        <v>7</v>
      </c>
      <c r="J20" s="16" t="s">
        <v>312</v>
      </c>
    </row>
    <row r="21" spans="1:10" ht="22.5" customHeight="1">
      <c r="A21" s="16" t="s">
        <v>267</v>
      </c>
      <c r="B21" s="16">
        <v>17</v>
      </c>
      <c r="C21" s="21" t="s">
        <v>274</v>
      </c>
      <c r="D21" s="21">
        <v>123.5</v>
      </c>
      <c r="E21" s="17">
        <f t="shared" si="3"/>
        <v>30.875</v>
      </c>
      <c r="F21" s="16">
        <v>84.33</v>
      </c>
      <c r="G21" s="17">
        <f t="shared" si="4"/>
        <v>42.165</v>
      </c>
      <c r="H21" s="17">
        <f t="shared" si="5"/>
        <v>73.03999999999999</v>
      </c>
      <c r="I21" s="16">
        <v>8</v>
      </c>
      <c r="J21" s="16" t="s">
        <v>312</v>
      </c>
    </row>
    <row r="22" spans="1:10" ht="22.5" customHeight="1">
      <c r="A22" s="16" t="s">
        <v>267</v>
      </c>
      <c r="B22" s="16">
        <v>21</v>
      </c>
      <c r="C22" s="21" t="s">
        <v>276</v>
      </c>
      <c r="D22" s="21">
        <v>118</v>
      </c>
      <c r="E22" s="17">
        <f t="shared" si="3"/>
        <v>29.5</v>
      </c>
      <c r="F22" s="16">
        <v>86.33</v>
      </c>
      <c r="G22" s="17">
        <f t="shared" si="4"/>
        <v>43.165</v>
      </c>
      <c r="H22" s="17">
        <f t="shared" si="5"/>
        <v>72.66499999999999</v>
      </c>
      <c r="I22" s="16">
        <v>9</v>
      </c>
      <c r="J22" s="16" t="s">
        <v>313</v>
      </c>
    </row>
    <row r="23" spans="1:10" ht="22.5" customHeight="1">
      <c r="A23" s="16" t="s">
        <v>267</v>
      </c>
      <c r="B23" s="16">
        <v>20</v>
      </c>
      <c r="C23" s="21" t="s">
        <v>278</v>
      </c>
      <c r="D23" s="21">
        <v>113.5</v>
      </c>
      <c r="E23" s="17">
        <f t="shared" si="3"/>
        <v>28.375</v>
      </c>
      <c r="F23" s="16">
        <v>87.33</v>
      </c>
      <c r="G23" s="17">
        <f t="shared" si="4"/>
        <v>43.665</v>
      </c>
      <c r="H23" s="17">
        <f t="shared" si="5"/>
        <v>72.03999999999999</v>
      </c>
      <c r="I23" s="16">
        <v>10</v>
      </c>
      <c r="J23" s="16" t="s">
        <v>313</v>
      </c>
    </row>
    <row r="24" spans="1:10" ht="22.5" customHeight="1">
      <c r="A24" s="16" t="s">
        <v>267</v>
      </c>
      <c r="B24" s="16">
        <v>24</v>
      </c>
      <c r="C24" s="21" t="s">
        <v>277</v>
      </c>
      <c r="D24" s="21">
        <v>115</v>
      </c>
      <c r="E24" s="17">
        <f t="shared" si="3"/>
        <v>28.75</v>
      </c>
      <c r="F24" s="16">
        <v>84.67</v>
      </c>
      <c r="G24" s="17">
        <f t="shared" si="4"/>
        <v>42.335</v>
      </c>
      <c r="H24" s="17">
        <f t="shared" si="5"/>
        <v>71.08500000000001</v>
      </c>
      <c r="I24" s="16">
        <v>11</v>
      </c>
      <c r="J24" s="16" t="s">
        <v>313</v>
      </c>
    </row>
    <row r="25" spans="1:10" ht="22.5" customHeight="1">
      <c r="A25" s="16" t="s">
        <v>267</v>
      </c>
      <c r="B25" s="16">
        <v>11</v>
      </c>
      <c r="C25" s="21" t="s">
        <v>279</v>
      </c>
      <c r="D25" s="21">
        <v>108</v>
      </c>
      <c r="E25" s="17">
        <f t="shared" si="3"/>
        <v>27</v>
      </c>
      <c r="F25" s="16">
        <v>86.67</v>
      </c>
      <c r="G25" s="17">
        <f t="shared" si="4"/>
        <v>43.335</v>
      </c>
      <c r="H25" s="17">
        <f t="shared" si="5"/>
        <v>70.33500000000001</v>
      </c>
      <c r="I25" s="16">
        <v>12</v>
      </c>
      <c r="J25" s="16" t="s">
        <v>313</v>
      </c>
    </row>
    <row r="26" spans="1:10" ht="22.5" customHeight="1">
      <c r="A26" s="16" t="s">
        <v>267</v>
      </c>
      <c r="B26" s="16">
        <v>19</v>
      </c>
      <c r="C26" s="21" t="s">
        <v>280</v>
      </c>
      <c r="D26" s="21">
        <v>104</v>
      </c>
      <c r="E26" s="17">
        <f t="shared" si="3"/>
        <v>26</v>
      </c>
      <c r="F26" s="16">
        <v>83.33</v>
      </c>
      <c r="G26" s="17">
        <f t="shared" si="4"/>
        <v>41.665</v>
      </c>
      <c r="H26" s="17">
        <f t="shared" si="5"/>
        <v>67.66499999999999</v>
      </c>
      <c r="I26" s="16">
        <v>13</v>
      </c>
      <c r="J26" s="16" t="s">
        <v>313</v>
      </c>
    </row>
    <row r="27" spans="1:10" ht="22.5" customHeight="1">
      <c r="A27" s="16" t="s">
        <v>267</v>
      </c>
      <c r="B27" s="16">
        <v>23</v>
      </c>
      <c r="C27" s="21" t="s">
        <v>281</v>
      </c>
      <c r="D27" s="21">
        <v>94.5</v>
      </c>
      <c r="E27" s="17">
        <f t="shared" si="3"/>
        <v>23.625</v>
      </c>
      <c r="F27" s="16" t="s">
        <v>283</v>
      </c>
      <c r="G27" s="17"/>
      <c r="H27" s="17"/>
      <c r="I27" s="16"/>
      <c r="J27" s="16"/>
    </row>
  </sheetData>
  <sheetProtection/>
  <mergeCells count="1">
    <mergeCell ref="A1:J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2019-07-17T10:15:38Z</cp:lastPrinted>
  <dcterms:created xsi:type="dcterms:W3CDTF">2015-03-24T02:15:30Z</dcterms:created>
  <dcterms:modified xsi:type="dcterms:W3CDTF">2019-07-17T14:15:27Z</dcterms:modified>
  <cp:category/>
  <cp:version/>
  <cp:contentType/>
  <cp:contentStatus/>
</cp:coreProperties>
</file>