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2" activeTab="2"/>
  </bookViews>
  <sheets>
    <sheet name="初中语文" sheetId="1" r:id="rId1"/>
    <sheet name="初中数学" sheetId="2" r:id="rId2"/>
    <sheet name="初中英语" sheetId="3" r:id="rId3"/>
    <sheet name="初中体育" sheetId="4" r:id="rId4"/>
    <sheet name="初中化学" sheetId="5" r:id="rId5"/>
    <sheet name="初中美术" sheetId="6" r:id="rId6"/>
    <sheet name="初中思想品德" sheetId="7" r:id="rId7"/>
    <sheet name="小学语文" sheetId="8" r:id="rId8"/>
    <sheet name="小学数学" sheetId="9" r:id="rId9"/>
    <sheet name="小学英语" sheetId="10" r:id="rId10"/>
    <sheet name="小学音乐" sheetId="11" r:id="rId11"/>
    <sheet name="小学美术" sheetId="12" r:id="rId12"/>
    <sheet name="小学体育" sheetId="13" r:id="rId13"/>
    <sheet name="小学信息技术" sheetId="14" r:id="rId14"/>
  </sheets>
  <definedNames>
    <definedName name="_xlnm.Print_Titles" localSheetId="1">'初中数学'!$1:$5</definedName>
    <definedName name="_xlnm.Print_Titles" localSheetId="2">'初中英语'!$1:$5</definedName>
    <definedName name="_xlnm.Print_Titles" localSheetId="0">'初中语文'!$1:$5</definedName>
    <definedName name="_xlnm.Print_Titles" localSheetId="11">'小学美术'!$1:$5</definedName>
    <definedName name="_xlnm.Print_Titles" localSheetId="8">'小学数学'!$1:$5</definedName>
    <definedName name="_xlnm.Print_Titles" localSheetId="12">'小学体育'!$1:$5</definedName>
    <definedName name="_xlnm.Print_Titles" localSheetId="9">'小学英语'!$1:$5</definedName>
    <definedName name="_xlnm.Print_Titles" localSheetId="7">'小学语文'!$1:$5</definedName>
  </definedNames>
  <calcPr fullCalcOnLoad="1"/>
</workbook>
</file>

<file path=xl/sharedStrings.xml><?xml version="1.0" encoding="utf-8"?>
<sst xmlns="http://schemas.openxmlformats.org/spreadsheetml/2006/main" count="929" uniqueCount="341">
  <si>
    <t>万年县2019年“特岗计划"招聘教师成绩汇总表</t>
  </si>
  <si>
    <t>招聘岗位：初中语文</t>
  </si>
  <si>
    <t>2019年8月10日</t>
  </si>
  <si>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</si>
  <si>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</si>
  <si>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</si>
  <si>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</si>
  <si>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</si>
  <si>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</si>
  <si>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</si>
  <si>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</si>
  <si>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</si>
  <si>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</si>
  <si>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折算（25%）</t>
  </si>
  <si>
    <t>折算（50%）</t>
  </si>
  <si>
    <t>余巧玲</t>
  </si>
  <si>
    <t>75.00</t>
  </si>
  <si>
    <t>69.50</t>
  </si>
  <si>
    <t>1</t>
  </si>
  <si>
    <t>王思思</t>
  </si>
  <si>
    <t>70.50</t>
  </si>
  <si>
    <t>72.00</t>
  </si>
  <si>
    <t>2</t>
  </si>
  <si>
    <t>马月娥</t>
  </si>
  <si>
    <t>65.50</t>
  </si>
  <si>
    <t>61.50</t>
  </si>
  <si>
    <t>3</t>
  </si>
  <si>
    <t>肖晨</t>
  </si>
  <si>
    <t>58.00</t>
  </si>
  <si>
    <t>63.50</t>
  </si>
  <si>
    <t>4</t>
  </si>
  <si>
    <t>招聘岗位：初中数学</t>
  </si>
  <si>
    <t>王小娟</t>
  </si>
  <si>
    <t>85.50</t>
  </si>
  <si>
    <t>90.00</t>
  </si>
  <si>
    <t>胡琴</t>
  </si>
  <si>
    <t>83.00</t>
  </si>
  <si>
    <t>79.00</t>
  </si>
  <si>
    <t>余烽</t>
  </si>
  <si>
    <t>52.00</t>
  </si>
  <si>
    <t>86.00</t>
  </si>
  <si>
    <t>吴莹莹</t>
  </si>
  <si>
    <t>61.00</t>
  </si>
  <si>
    <t>87.00</t>
  </si>
  <si>
    <t>曹霁明</t>
  </si>
  <si>
    <t>81.00</t>
  </si>
  <si>
    <t>5</t>
  </si>
  <si>
    <t>夏海水</t>
  </si>
  <si>
    <t>51.00</t>
  </si>
  <si>
    <t>74.50</t>
  </si>
  <si>
    <t>6</t>
  </si>
  <si>
    <t>吴寿生</t>
  </si>
  <si>
    <t>53.00</t>
  </si>
  <si>
    <t>71.50</t>
  </si>
  <si>
    <t>7</t>
  </si>
  <si>
    <t>李檬</t>
  </si>
  <si>
    <t>68.50</t>
  </si>
  <si>
    <t>69.00</t>
  </si>
  <si>
    <t>8</t>
  </si>
  <si>
    <t>詹林霞</t>
  </si>
  <si>
    <t>50.50</t>
  </si>
  <si>
    <t>9</t>
  </si>
  <si>
    <t>夏叶</t>
  </si>
  <si>
    <t>45.00</t>
  </si>
  <si>
    <t>59.00</t>
  </si>
  <si>
    <t>10</t>
  </si>
  <si>
    <t>周婷</t>
  </si>
  <si>
    <t>36.50</t>
  </si>
  <si>
    <t>73.50</t>
  </si>
  <si>
    <t>11</t>
  </si>
  <si>
    <t>李春华</t>
  </si>
  <si>
    <t>44.50</t>
  </si>
  <si>
    <t>12</t>
  </si>
  <si>
    <t>严云</t>
  </si>
  <si>
    <t>34.00</t>
  </si>
  <si>
    <t>77.50</t>
  </si>
  <si>
    <t>13</t>
  </si>
  <si>
    <t>曹若冰</t>
  </si>
  <si>
    <t>56.50</t>
  </si>
  <si>
    <t>14</t>
  </si>
  <si>
    <t>招聘岗位：初中英语</t>
  </si>
  <si>
    <t>郭欢</t>
  </si>
  <si>
    <t>87.50</t>
  </si>
  <si>
    <t>72.50</t>
  </si>
  <si>
    <t>章汝喆</t>
  </si>
  <si>
    <t>70.00</t>
  </si>
  <si>
    <t>张秀</t>
  </si>
  <si>
    <t>67.50</t>
  </si>
  <si>
    <t>陈小清</t>
  </si>
  <si>
    <t>76.00</t>
  </si>
  <si>
    <t>67.00</t>
  </si>
  <si>
    <t>陈婷</t>
  </si>
  <si>
    <t>73.00</t>
  </si>
  <si>
    <t>周海燕</t>
  </si>
  <si>
    <t>姚莉</t>
  </si>
  <si>
    <t>何美芳</t>
  </si>
  <si>
    <t>65.00</t>
  </si>
  <si>
    <t>洪海涛</t>
  </si>
  <si>
    <t>64.00</t>
  </si>
  <si>
    <t>66.50</t>
  </si>
  <si>
    <t>陈佳佳</t>
  </si>
  <si>
    <t>59.50</t>
  </si>
  <si>
    <t>蒋婷</t>
  </si>
  <si>
    <t>53.50</t>
  </si>
  <si>
    <t>余静</t>
  </si>
  <si>
    <t>孙玉芳</t>
  </si>
  <si>
    <t>57.00</t>
  </si>
  <si>
    <t>徐有枝</t>
  </si>
  <si>
    <t>48.50</t>
  </si>
  <si>
    <t>刘少月</t>
  </si>
  <si>
    <t>50.00</t>
  </si>
  <si>
    <t>15</t>
  </si>
  <si>
    <t>余巧满</t>
  </si>
  <si>
    <t>60.00</t>
  </si>
  <si>
    <t>16</t>
  </si>
  <si>
    <t>姜腊琴</t>
  </si>
  <si>
    <t>17</t>
  </si>
  <si>
    <t>陶圆萍</t>
  </si>
  <si>
    <t>64.50</t>
  </si>
  <si>
    <t>18</t>
  </si>
  <si>
    <t>翟海燕</t>
  </si>
  <si>
    <t>49.00</t>
  </si>
  <si>
    <t>19</t>
  </si>
  <si>
    <t>江玲玲</t>
  </si>
  <si>
    <t>55.00</t>
  </si>
  <si>
    <t>56.00</t>
  </si>
  <si>
    <t>20</t>
  </si>
  <si>
    <t>胡亚婷</t>
  </si>
  <si>
    <t>21</t>
  </si>
  <si>
    <t>陈桑桑</t>
  </si>
  <si>
    <t>44.00</t>
  </si>
  <si>
    <t>22</t>
  </si>
  <si>
    <t>黄海玲</t>
  </si>
  <si>
    <t>41.50</t>
  </si>
  <si>
    <t>54.50</t>
  </si>
  <si>
    <t>23</t>
  </si>
  <si>
    <t>黎琦</t>
  </si>
  <si>
    <t>34.50</t>
  </si>
  <si>
    <t>46.50</t>
  </si>
  <si>
    <t>24</t>
  </si>
  <si>
    <t>张娴</t>
  </si>
  <si>
    <t>25</t>
  </si>
  <si>
    <t>招聘岗位：初中体育</t>
  </si>
  <si>
    <t>江琪琦</t>
  </si>
  <si>
    <t>43.00</t>
  </si>
  <si>
    <t>饶泽东</t>
  </si>
  <si>
    <t>陈韵</t>
  </si>
  <si>
    <t>38.50</t>
  </si>
  <si>
    <t>43.50</t>
  </si>
  <si>
    <t>杨杰</t>
  </si>
  <si>
    <t>招聘岗位：初中化学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</si>
  <si>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年8月10日</t>
    </r>
  </si>
  <si>
    <t>胡满美</t>
  </si>
  <si>
    <t>60.50</t>
  </si>
  <si>
    <t>罗紫藤</t>
  </si>
  <si>
    <t>79.50</t>
  </si>
  <si>
    <t>朱三连</t>
  </si>
  <si>
    <t>夏小玉</t>
  </si>
  <si>
    <t>68.00</t>
  </si>
  <si>
    <t>胡美娟</t>
  </si>
  <si>
    <t>48.00</t>
  </si>
  <si>
    <t>82.50</t>
  </si>
  <si>
    <t>招聘岗位：初中美术</t>
  </si>
  <si>
    <t>徐冰心</t>
  </si>
  <si>
    <t>招聘岗位：初中思想品德</t>
  </si>
  <si>
    <t>汪芬</t>
  </si>
  <si>
    <t>71.00</t>
  </si>
  <si>
    <t>罗佩君</t>
  </si>
  <si>
    <t>李艳红</t>
  </si>
  <si>
    <t>58.50</t>
  </si>
  <si>
    <t>招聘岗位：小学语文</t>
  </si>
  <si>
    <t>林玲</t>
  </si>
  <si>
    <t>祝心彤</t>
  </si>
  <si>
    <t>80.00</t>
  </si>
  <si>
    <t>62.00</t>
  </si>
  <si>
    <t>李丹</t>
  </si>
  <si>
    <t>刘艳金</t>
  </si>
  <si>
    <t>陈思梦</t>
  </si>
  <si>
    <t>黄志宏</t>
  </si>
  <si>
    <t>78.50</t>
  </si>
  <si>
    <t>毛琴</t>
  </si>
  <si>
    <t>76.50</t>
  </si>
  <si>
    <t>叶霆志</t>
  </si>
  <si>
    <t>82.00</t>
  </si>
  <si>
    <t>饶淑玲</t>
  </si>
  <si>
    <t>77.00</t>
  </si>
  <si>
    <t>52.50</t>
  </si>
  <si>
    <t>方燕萍</t>
  </si>
  <si>
    <t>饶佳欣</t>
  </si>
  <si>
    <t>占萍萍</t>
  </si>
  <si>
    <t>陈明娇</t>
  </si>
  <si>
    <t>62.50</t>
  </si>
  <si>
    <t>谭慧萍</t>
  </si>
  <si>
    <t>57.50</t>
  </si>
  <si>
    <t>雷颖</t>
  </si>
  <si>
    <t>66.00</t>
  </si>
  <si>
    <t>54.00</t>
  </si>
  <si>
    <t>程梦君</t>
  </si>
  <si>
    <t>徐婷</t>
  </si>
  <si>
    <t>夏杨</t>
  </si>
  <si>
    <t>78.00</t>
  </si>
  <si>
    <t>45.50</t>
  </si>
  <si>
    <t>蔡佳敏</t>
  </si>
  <si>
    <t>范纬霞</t>
  </si>
  <si>
    <t>杨雯琦</t>
  </si>
  <si>
    <t>55.50</t>
  </si>
  <si>
    <t>叶文婷</t>
  </si>
  <si>
    <t>林兰花</t>
  </si>
  <si>
    <t>俞曼飞</t>
  </si>
  <si>
    <t>0</t>
  </si>
  <si>
    <t>招聘岗位：小学数学</t>
  </si>
  <si>
    <t>胡晓琴</t>
  </si>
  <si>
    <t>叶青</t>
  </si>
  <si>
    <t>饶淑芬</t>
  </si>
  <si>
    <t>86.50</t>
  </si>
  <si>
    <t>张绍甜</t>
  </si>
  <si>
    <t>胡格格</t>
  </si>
  <si>
    <t>75.50</t>
  </si>
  <si>
    <t>李希玉</t>
  </si>
  <si>
    <t>胡瑶</t>
  </si>
  <si>
    <t>余楠</t>
  </si>
  <si>
    <t>46.00</t>
  </si>
  <si>
    <t>杨祺</t>
  </si>
  <si>
    <t>陈泽惠</t>
  </si>
  <si>
    <t>74.00</t>
  </si>
  <si>
    <t>王婷婷</t>
  </si>
  <si>
    <t>81.50</t>
  </si>
  <si>
    <t>40.00</t>
  </si>
  <si>
    <t>叶晨燕</t>
  </si>
  <si>
    <t>80.50</t>
  </si>
  <si>
    <t>42.00</t>
  </si>
  <si>
    <t>李蒙</t>
  </si>
  <si>
    <t>何倩倩</t>
  </si>
  <si>
    <t>49.50</t>
  </si>
  <si>
    <t>叶丹</t>
  </si>
  <si>
    <t>曹雅莉</t>
  </si>
  <si>
    <t>胡宇</t>
  </si>
  <si>
    <t>汪玲</t>
  </si>
  <si>
    <t>冯萍</t>
  </si>
  <si>
    <t>俞新强</t>
  </si>
  <si>
    <t>曾霞</t>
  </si>
  <si>
    <t>刘惠荣</t>
  </si>
  <si>
    <t>41.00</t>
  </si>
  <si>
    <t>曹江敏</t>
  </si>
  <si>
    <t>方根凤</t>
  </si>
  <si>
    <t>石丽芸</t>
  </si>
  <si>
    <t>石威雯</t>
  </si>
  <si>
    <t>26</t>
  </si>
  <si>
    <t>祝丽春</t>
  </si>
  <si>
    <t>33.50</t>
  </si>
  <si>
    <t>27</t>
  </si>
  <si>
    <t>杨乐</t>
  </si>
  <si>
    <t>28</t>
  </si>
  <si>
    <t>招聘岗位：小学英语</t>
  </si>
  <si>
    <t>祝卫琴</t>
  </si>
  <si>
    <t>91.50</t>
  </si>
  <si>
    <t>章依</t>
  </si>
  <si>
    <t>84.50</t>
  </si>
  <si>
    <t>段灵枝</t>
  </si>
  <si>
    <t>陈珍珠</t>
  </si>
  <si>
    <t>饶宾</t>
  </si>
  <si>
    <t>史竣成</t>
  </si>
  <si>
    <t>黄慧</t>
  </si>
  <si>
    <t>黎雅婷</t>
  </si>
  <si>
    <t>张婷婷</t>
  </si>
  <si>
    <t>刘纷</t>
  </si>
  <si>
    <t>曹佳佳</t>
  </si>
  <si>
    <t>陈鑫</t>
  </si>
  <si>
    <t>陈银</t>
  </si>
  <si>
    <t>饶丽清</t>
  </si>
  <si>
    <t>裴一鸣</t>
  </si>
  <si>
    <t>段梦圆</t>
  </si>
  <si>
    <t>王慧君</t>
  </si>
  <si>
    <t>姜珍</t>
  </si>
  <si>
    <t>陈诗琴</t>
  </si>
  <si>
    <t>胡和平</t>
  </si>
  <si>
    <t>林含英</t>
  </si>
  <si>
    <t>47.00</t>
  </si>
  <si>
    <t>郑珍珍</t>
  </si>
  <si>
    <t>51.50</t>
  </si>
  <si>
    <t>邓晨</t>
  </si>
  <si>
    <t>李小娜</t>
  </si>
  <si>
    <t>招聘岗位：小学音乐</t>
  </si>
  <si>
    <t>梁颖</t>
  </si>
  <si>
    <t>曹澍垚</t>
  </si>
  <si>
    <t>35.00</t>
  </si>
  <si>
    <t>王佳羽</t>
  </si>
  <si>
    <t>吴景茹</t>
  </si>
  <si>
    <t>31.00</t>
  </si>
  <si>
    <t>蔡爱青</t>
  </si>
  <si>
    <t>24.50</t>
  </si>
  <si>
    <t>汪星</t>
  </si>
  <si>
    <t>37.50</t>
  </si>
  <si>
    <t>饶文倩</t>
  </si>
  <si>
    <t>26.50</t>
  </si>
  <si>
    <t>21.50</t>
  </si>
  <si>
    <t>招聘岗位：小学美术</t>
  </si>
  <si>
    <t>黄小玲</t>
  </si>
  <si>
    <t>吴曼婷</t>
  </si>
  <si>
    <t>汪玉铭</t>
  </si>
  <si>
    <t>石艾颖</t>
  </si>
  <si>
    <t>谢诗慧</t>
  </si>
  <si>
    <t>彭晓敏</t>
  </si>
  <si>
    <t>程苗苗</t>
  </si>
  <si>
    <t>江志远</t>
  </si>
  <si>
    <t>陈丽莎</t>
  </si>
  <si>
    <t>63.00</t>
  </si>
  <si>
    <t>方灵</t>
  </si>
  <si>
    <t>徐静</t>
  </si>
  <si>
    <t>吴清连</t>
  </si>
  <si>
    <t>吴秀敏</t>
  </si>
  <si>
    <t>陈佩青</t>
  </si>
  <si>
    <t>39.00</t>
  </si>
  <si>
    <t>蔡月英</t>
  </si>
  <si>
    <t>38.00</t>
  </si>
  <si>
    <t>吴静仪</t>
  </si>
  <si>
    <t>40.50</t>
  </si>
  <si>
    <t>叶珺玲</t>
  </si>
  <si>
    <t>江子扬</t>
  </si>
  <si>
    <t>招聘岗位：小学体育</t>
  </si>
  <si>
    <t>罗能望</t>
  </si>
  <si>
    <t>47.50</t>
  </si>
  <si>
    <t>张新明</t>
  </si>
  <si>
    <t>刘志武</t>
  </si>
  <si>
    <t>黄圆圆</t>
  </si>
  <si>
    <t>齐敏</t>
  </si>
  <si>
    <t>刘天华</t>
  </si>
  <si>
    <t>29.50</t>
  </si>
  <si>
    <t>黄子波</t>
  </si>
  <si>
    <t>李停</t>
  </si>
  <si>
    <t>42.50</t>
  </si>
  <si>
    <t>万黄</t>
  </si>
  <si>
    <t>舒晓芬</t>
  </si>
  <si>
    <t>31.50</t>
  </si>
  <si>
    <t>陈浴</t>
  </si>
  <si>
    <t>徐兴</t>
  </si>
  <si>
    <t>39.50</t>
  </si>
  <si>
    <t>陈庚勤</t>
  </si>
  <si>
    <t>邱孙维</t>
  </si>
  <si>
    <t>招聘岗位：小学信息技术</t>
  </si>
  <si>
    <t>夏智慧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</si>
</sst>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J7" sqref="J7"/>
    </sheetView>
  </sheetViews>
  <sheetFormatPr defaultColWidth="9.00390625" defaultRowHeight="15"/>
  <cols>
    <col min="1" max="1" width="11.7109375" style="0" customWidth="1"/>
    <col min="2" max="10" width="13.0039062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.75" customHeight="1">
      <c r="A2" s="2" t="s">
        <v>1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5.25" customHeight="1">
      <c r="A6" s="10" t="s">
        <v>15</v>
      </c>
      <c r="B6" s="10" t="s">
        <v>16</v>
      </c>
      <c r="C6" s="10">
        <f>B6*0.25</f>
        <v>18.75</v>
      </c>
      <c r="D6" s="10" t="s">
        <v>17</v>
      </c>
      <c r="E6" s="10">
        <f>D6*0.25</f>
        <v>17.375</v>
      </c>
      <c r="F6" s="10">
        <f>C6+E6</f>
        <v>36.125</v>
      </c>
      <c r="G6" s="10">
        <v>84</v>
      </c>
      <c r="H6" s="10">
        <f>G6*0.5</f>
        <v>42</v>
      </c>
      <c r="I6" s="14">
        <f>F6+H6</f>
        <v>78.125</v>
      </c>
      <c r="J6" s="15" t="s">
        <v>18</v>
      </c>
    </row>
    <row r="7" spans="1:10" ht="35.25" customHeight="1">
      <c r="A7" s="10" t="s">
        <v>19</v>
      </c>
      <c r="B7" s="10" t="s">
        <v>20</v>
      </c>
      <c r="C7" s="10">
        <f aca="true" t="shared" si="0" ref="C7:C9">B7*0.25</f>
        <v>17.625</v>
      </c>
      <c r="D7" s="10" t="s">
        <v>21</v>
      </c>
      <c r="E7" s="10">
        <f aca="true" t="shared" si="1" ref="E7:E9">D7*0.25</f>
        <v>18</v>
      </c>
      <c r="F7" s="10">
        <f aca="true" t="shared" si="2" ref="F7:F9">C7+E7</f>
        <v>35.625</v>
      </c>
      <c r="G7" s="10">
        <v>84.67</v>
      </c>
      <c r="H7" s="10">
        <f aca="true" t="shared" si="3" ref="H7:H9">G7*0.5</f>
        <v>42.335</v>
      </c>
      <c r="I7" s="14">
        <f aca="true" t="shared" si="4" ref="I7:I9">F7+H7</f>
        <v>77.96000000000001</v>
      </c>
      <c r="J7" s="15" t="s">
        <v>22</v>
      </c>
    </row>
    <row r="8" spans="1:10" ht="35.25" customHeight="1">
      <c r="A8" s="10" t="s">
        <v>23</v>
      </c>
      <c r="B8" s="10" t="s">
        <v>24</v>
      </c>
      <c r="C8" s="10">
        <f t="shared" si="0"/>
        <v>16.375</v>
      </c>
      <c r="D8" s="10" t="s">
        <v>25</v>
      </c>
      <c r="E8" s="10">
        <f t="shared" si="1"/>
        <v>15.375</v>
      </c>
      <c r="F8" s="10">
        <f t="shared" si="2"/>
        <v>31.75</v>
      </c>
      <c r="G8" s="10">
        <v>87.33</v>
      </c>
      <c r="H8" s="10">
        <f t="shared" si="3"/>
        <v>43.665</v>
      </c>
      <c r="I8" s="14">
        <f t="shared" si="4"/>
        <v>75.41499999999999</v>
      </c>
      <c r="J8" s="15" t="s">
        <v>26</v>
      </c>
    </row>
    <row r="9" spans="1:10" ht="35.25" customHeight="1">
      <c r="A9" s="10" t="s">
        <v>27</v>
      </c>
      <c r="B9" s="10" t="s">
        <v>28</v>
      </c>
      <c r="C9" s="10">
        <f t="shared" si="0"/>
        <v>14.5</v>
      </c>
      <c r="D9" s="10" t="s">
        <v>29</v>
      </c>
      <c r="E9" s="10">
        <f t="shared" si="1"/>
        <v>15.875</v>
      </c>
      <c r="F9" s="10">
        <f t="shared" si="2"/>
        <v>30.375</v>
      </c>
      <c r="G9" s="10">
        <v>83.67</v>
      </c>
      <c r="H9" s="10">
        <f t="shared" si="3"/>
        <v>41.835</v>
      </c>
      <c r="I9" s="14">
        <f t="shared" si="4"/>
        <v>72.21000000000001</v>
      </c>
      <c r="J9" s="15" t="s">
        <v>30</v>
      </c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3937007874015748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H11" sqref="H11"/>
    </sheetView>
  </sheetViews>
  <sheetFormatPr defaultColWidth="9.00390625" defaultRowHeight="15"/>
  <cols>
    <col min="1" max="10" width="12.8515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253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3" ht="29.25" customHeight="1">
      <c r="A6" s="10" t="s">
        <v>254</v>
      </c>
      <c r="B6" s="10" t="s">
        <v>255</v>
      </c>
      <c r="C6" s="10">
        <f aca="true" t="shared" si="0" ref="C6:C29">B6*0.25</f>
        <v>22.875</v>
      </c>
      <c r="D6" s="10" t="s">
        <v>169</v>
      </c>
      <c r="E6" s="10">
        <f aca="true" t="shared" si="1" ref="E6:E29">D6*0.25</f>
        <v>14.625</v>
      </c>
      <c r="F6" s="10">
        <f aca="true" t="shared" si="2" ref="F6:F29">C6+E6</f>
        <v>37.5</v>
      </c>
      <c r="G6" s="10">
        <v>85.5</v>
      </c>
      <c r="H6" s="10">
        <f aca="true" t="shared" si="3" ref="H6:H29">G6*0.5</f>
        <v>42.75</v>
      </c>
      <c r="I6" s="14">
        <f aca="true" t="shared" si="4" ref="I6:I29">F6+H6</f>
        <v>80.25</v>
      </c>
      <c r="J6" s="15" t="s">
        <v>18</v>
      </c>
      <c r="K6" s="16"/>
      <c r="L6" s="16"/>
      <c r="M6" s="16"/>
    </row>
    <row r="7" spans="1:12" ht="29.25" customHeight="1">
      <c r="A7" s="10" t="s">
        <v>256</v>
      </c>
      <c r="B7" s="10" t="s">
        <v>257</v>
      </c>
      <c r="C7" s="10">
        <f t="shared" si="0"/>
        <v>21.125</v>
      </c>
      <c r="D7" s="10" t="s">
        <v>90</v>
      </c>
      <c r="E7" s="10">
        <f t="shared" si="1"/>
        <v>16.75</v>
      </c>
      <c r="F7" s="10">
        <f t="shared" si="2"/>
        <v>37.875</v>
      </c>
      <c r="G7" s="10">
        <v>83.33</v>
      </c>
      <c r="H7" s="10">
        <f t="shared" si="3"/>
        <v>41.665</v>
      </c>
      <c r="I7" s="14">
        <f t="shared" si="4"/>
        <v>79.53999999999999</v>
      </c>
      <c r="J7" s="15" t="s">
        <v>22</v>
      </c>
      <c r="K7" s="16"/>
      <c r="L7" s="16"/>
    </row>
    <row r="8" spans="1:12" ht="29.25" customHeight="1">
      <c r="A8" s="10" t="s">
        <v>258</v>
      </c>
      <c r="B8" s="10" t="s">
        <v>43</v>
      </c>
      <c r="C8" s="10">
        <f t="shared" si="0"/>
        <v>21.75</v>
      </c>
      <c r="D8" s="10" t="s">
        <v>29</v>
      </c>
      <c r="E8" s="10">
        <f t="shared" si="1"/>
        <v>15.875</v>
      </c>
      <c r="F8" s="10">
        <f t="shared" si="2"/>
        <v>37.625</v>
      </c>
      <c r="G8" s="10">
        <v>83.67</v>
      </c>
      <c r="H8" s="10">
        <f t="shared" si="3"/>
        <v>41.835</v>
      </c>
      <c r="I8" s="14">
        <f t="shared" si="4"/>
        <v>79.46000000000001</v>
      </c>
      <c r="J8" s="15" t="s">
        <v>26</v>
      </c>
      <c r="K8" s="16"/>
      <c r="L8" s="16"/>
    </row>
    <row r="9" spans="1:12" ht="29.25" customHeight="1">
      <c r="A9" s="10" t="s">
        <v>259</v>
      </c>
      <c r="B9" s="10" t="s">
        <v>45</v>
      </c>
      <c r="C9" s="10">
        <f t="shared" si="0"/>
        <v>20.25</v>
      </c>
      <c r="D9" s="10" t="s">
        <v>21</v>
      </c>
      <c r="E9" s="10">
        <f t="shared" si="1"/>
        <v>18</v>
      </c>
      <c r="F9" s="10">
        <f t="shared" si="2"/>
        <v>38.25</v>
      </c>
      <c r="G9" s="10">
        <v>81</v>
      </c>
      <c r="H9" s="10">
        <f t="shared" si="3"/>
        <v>40.5</v>
      </c>
      <c r="I9" s="14">
        <f t="shared" si="4"/>
        <v>78.75</v>
      </c>
      <c r="J9" s="15" t="s">
        <v>30</v>
      </c>
      <c r="K9" s="16"/>
      <c r="L9" s="16"/>
    </row>
    <row r="10" spans="1:12" ht="29.25" customHeight="1">
      <c r="A10" s="10" t="s">
        <v>260</v>
      </c>
      <c r="B10" s="10" t="s">
        <v>161</v>
      </c>
      <c r="C10" s="10">
        <f t="shared" si="0"/>
        <v>20.625</v>
      </c>
      <c r="D10" s="10" t="s">
        <v>29</v>
      </c>
      <c r="E10" s="10">
        <f t="shared" si="1"/>
        <v>15.875</v>
      </c>
      <c r="F10" s="10">
        <f t="shared" si="2"/>
        <v>36.5</v>
      </c>
      <c r="G10" s="10">
        <v>84</v>
      </c>
      <c r="H10" s="10">
        <f t="shared" si="3"/>
        <v>42</v>
      </c>
      <c r="I10" s="14">
        <f t="shared" si="4"/>
        <v>78.5</v>
      </c>
      <c r="J10" s="15" t="s">
        <v>46</v>
      </c>
      <c r="K10" s="16"/>
      <c r="L10" s="16"/>
    </row>
    <row r="11" spans="1:10" ht="29.25" customHeight="1">
      <c r="A11" s="10" t="s">
        <v>261</v>
      </c>
      <c r="B11" s="10" t="s">
        <v>229</v>
      </c>
      <c r="C11" s="10">
        <f t="shared" si="0"/>
        <v>20.125</v>
      </c>
      <c r="D11" s="10" t="s">
        <v>174</v>
      </c>
      <c r="E11" s="10">
        <f t="shared" si="1"/>
        <v>15.5</v>
      </c>
      <c r="F11" s="10">
        <f t="shared" si="2"/>
        <v>35.625</v>
      </c>
      <c r="G11" s="10">
        <v>85</v>
      </c>
      <c r="H11" s="10">
        <f t="shared" si="3"/>
        <v>42.5</v>
      </c>
      <c r="I11" s="14">
        <f t="shared" si="4"/>
        <v>78.125</v>
      </c>
      <c r="J11" s="15" t="s">
        <v>50</v>
      </c>
    </row>
    <row r="12" spans="1:10" ht="29.25" customHeight="1">
      <c r="A12" s="10" t="s">
        <v>262</v>
      </c>
      <c r="B12" s="10" t="s">
        <v>257</v>
      </c>
      <c r="C12" s="10">
        <f t="shared" si="0"/>
        <v>21.125</v>
      </c>
      <c r="D12" s="10" t="s">
        <v>191</v>
      </c>
      <c r="E12" s="10">
        <f t="shared" si="1"/>
        <v>15.625</v>
      </c>
      <c r="F12" s="10">
        <f t="shared" si="2"/>
        <v>36.75</v>
      </c>
      <c r="G12" s="10">
        <v>82.67</v>
      </c>
      <c r="H12" s="10">
        <f t="shared" si="3"/>
        <v>41.335</v>
      </c>
      <c r="I12" s="14">
        <f t="shared" si="4"/>
        <v>78.08500000000001</v>
      </c>
      <c r="J12" s="15" t="s">
        <v>54</v>
      </c>
    </row>
    <row r="13" spans="1:10" ht="29.25" customHeight="1">
      <c r="A13" s="10" t="s">
        <v>263</v>
      </c>
      <c r="B13" s="10" t="s">
        <v>214</v>
      </c>
      <c r="C13" s="10">
        <f t="shared" si="0"/>
        <v>21.625</v>
      </c>
      <c r="D13" s="10" t="s">
        <v>98</v>
      </c>
      <c r="E13" s="10">
        <f t="shared" si="1"/>
        <v>16</v>
      </c>
      <c r="F13" s="10">
        <f t="shared" si="2"/>
        <v>37.625</v>
      </c>
      <c r="G13" s="10">
        <v>78.67</v>
      </c>
      <c r="H13" s="10">
        <f t="shared" si="3"/>
        <v>39.335</v>
      </c>
      <c r="I13" s="14">
        <f t="shared" si="4"/>
        <v>76.96000000000001</v>
      </c>
      <c r="J13" s="15" t="s">
        <v>58</v>
      </c>
    </row>
    <row r="14" spans="1:10" ht="29.25" customHeight="1">
      <c r="A14" s="10" t="s">
        <v>264</v>
      </c>
      <c r="B14" s="10" t="s">
        <v>83</v>
      </c>
      <c r="C14" s="10">
        <f t="shared" si="0"/>
        <v>18.125</v>
      </c>
      <c r="D14" s="10" t="s">
        <v>124</v>
      </c>
      <c r="E14" s="10">
        <f t="shared" si="1"/>
        <v>13.75</v>
      </c>
      <c r="F14" s="10">
        <f t="shared" si="2"/>
        <v>31.875</v>
      </c>
      <c r="G14" s="10">
        <v>85.33</v>
      </c>
      <c r="H14" s="10">
        <f t="shared" si="3"/>
        <v>42.665</v>
      </c>
      <c r="I14" s="14">
        <f t="shared" si="4"/>
        <v>74.53999999999999</v>
      </c>
      <c r="J14" s="15" t="s">
        <v>61</v>
      </c>
    </row>
    <row r="15" spans="1:10" ht="29.25" customHeight="1">
      <c r="A15" s="10" t="s">
        <v>265</v>
      </c>
      <c r="B15" s="10" t="s">
        <v>224</v>
      </c>
      <c r="C15" s="10">
        <f t="shared" si="0"/>
        <v>18.5</v>
      </c>
      <c r="D15" s="10" t="s">
        <v>101</v>
      </c>
      <c r="E15" s="10">
        <f t="shared" si="1"/>
        <v>14.875</v>
      </c>
      <c r="F15" s="10">
        <f t="shared" si="2"/>
        <v>33.375</v>
      </c>
      <c r="G15" s="10">
        <v>81.67</v>
      </c>
      <c r="H15" s="10">
        <f t="shared" si="3"/>
        <v>40.835</v>
      </c>
      <c r="I15" s="14">
        <f t="shared" si="4"/>
        <v>74.21000000000001</v>
      </c>
      <c r="J15" s="15" t="s">
        <v>65</v>
      </c>
    </row>
    <row r="16" spans="1:10" ht="29.25" customHeight="1">
      <c r="A16" s="10" t="s">
        <v>266</v>
      </c>
      <c r="B16" s="10" t="s">
        <v>64</v>
      </c>
      <c r="C16" s="10">
        <f t="shared" si="0"/>
        <v>14.75</v>
      </c>
      <c r="D16" s="10" t="s">
        <v>90</v>
      </c>
      <c r="E16" s="10">
        <f t="shared" si="1"/>
        <v>16.75</v>
      </c>
      <c r="F16" s="10">
        <f t="shared" si="2"/>
        <v>31.5</v>
      </c>
      <c r="G16" s="10">
        <v>85.33</v>
      </c>
      <c r="H16" s="10">
        <f t="shared" si="3"/>
        <v>42.665</v>
      </c>
      <c r="I16" s="14">
        <f t="shared" si="4"/>
        <v>74.16499999999999</v>
      </c>
      <c r="J16" s="15" t="s">
        <v>69</v>
      </c>
    </row>
    <row r="17" spans="1:10" ht="29.25" customHeight="1">
      <c r="A17" s="10" t="s">
        <v>267</v>
      </c>
      <c r="B17" s="10" t="s">
        <v>99</v>
      </c>
      <c r="C17" s="10">
        <f t="shared" si="0"/>
        <v>16.625</v>
      </c>
      <c r="D17" s="10" t="s">
        <v>113</v>
      </c>
      <c r="E17" s="10">
        <f t="shared" si="1"/>
        <v>15</v>
      </c>
      <c r="F17" s="10">
        <f t="shared" si="2"/>
        <v>31.625</v>
      </c>
      <c r="G17" s="10">
        <v>84.33</v>
      </c>
      <c r="H17" s="10">
        <f t="shared" si="3"/>
        <v>42.165</v>
      </c>
      <c r="I17" s="14">
        <f t="shared" si="4"/>
        <v>73.78999999999999</v>
      </c>
      <c r="J17" s="15" t="s">
        <v>72</v>
      </c>
    </row>
    <row r="18" spans="1:10" ht="29.25" customHeight="1">
      <c r="A18" s="10" t="s">
        <v>268</v>
      </c>
      <c r="B18" s="10" t="s">
        <v>92</v>
      </c>
      <c r="C18" s="10">
        <f t="shared" si="0"/>
        <v>18.25</v>
      </c>
      <c r="D18" s="10" t="s">
        <v>103</v>
      </c>
      <c r="E18" s="10">
        <f t="shared" si="1"/>
        <v>13.375</v>
      </c>
      <c r="F18" s="10">
        <f t="shared" si="2"/>
        <v>31.625</v>
      </c>
      <c r="G18" s="10">
        <v>82.67</v>
      </c>
      <c r="H18" s="10">
        <f t="shared" si="3"/>
        <v>41.335</v>
      </c>
      <c r="I18" s="14">
        <f t="shared" si="4"/>
        <v>72.96000000000001</v>
      </c>
      <c r="J18" s="15" t="s">
        <v>76</v>
      </c>
    </row>
    <row r="19" spans="1:10" ht="29.25" customHeight="1">
      <c r="A19" s="10" t="s">
        <v>269</v>
      </c>
      <c r="B19" s="10" t="s">
        <v>36</v>
      </c>
      <c r="C19" s="10">
        <f t="shared" si="0"/>
        <v>20.75</v>
      </c>
      <c r="D19" s="10" t="s">
        <v>125</v>
      </c>
      <c r="E19" s="10">
        <f t="shared" si="1"/>
        <v>14</v>
      </c>
      <c r="F19" s="10">
        <f t="shared" si="2"/>
        <v>34.75</v>
      </c>
      <c r="G19" s="10">
        <v>76.33</v>
      </c>
      <c r="H19" s="10">
        <f t="shared" si="3"/>
        <v>38.165</v>
      </c>
      <c r="I19" s="14">
        <f t="shared" si="4"/>
        <v>72.91499999999999</v>
      </c>
      <c r="J19" s="15" t="s">
        <v>79</v>
      </c>
    </row>
    <row r="20" spans="1:10" ht="29.25" customHeight="1">
      <c r="A20" s="10" t="s">
        <v>270</v>
      </c>
      <c r="B20" s="10" t="s">
        <v>96</v>
      </c>
      <c r="C20" s="10">
        <f t="shared" si="0"/>
        <v>16.25</v>
      </c>
      <c r="D20" s="10" t="s">
        <v>193</v>
      </c>
      <c r="E20" s="10">
        <f t="shared" si="1"/>
        <v>14.375</v>
      </c>
      <c r="F20" s="10">
        <f t="shared" si="2"/>
        <v>30.625</v>
      </c>
      <c r="G20" s="10">
        <v>84.33</v>
      </c>
      <c r="H20" s="10">
        <f t="shared" si="3"/>
        <v>42.165</v>
      </c>
      <c r="I20" s="14">
        <f t="shared" si="4"/>
        <v>72.78999999999999</v>
      </c>
      <c r="J20" s="15" t="s">
        <v>111</v>
      </c>
    </row>
    <row r="21" spans="1:10" ht="29.25" customHeight="1">
      <c r="A21" s="10" t="s">
        <v>271</v>
      </c>
      <c r="B21" s="10" t="s">
        <v>173</v>
      </c>
      <c r="C21" s="10">
        <f t="shared" si="0"/>
        <v>20</v>
      </c>
      <c r="D21" s="10" t="s">
        <v>242</v>
      </c>
      <c r="E21" s="10">
        <f t="shared" si="1"/>
        <v>10.25</v>
      </c>
      <c r="F21" s="10">
        <f t="shared" si="2"/>
        <v>30.25</v>
      </c>
      <c r="G21" s="10">
        <v>84</v>
      </c>
      <c r="H21" s="10">
        <f t="shared" si="3"/>
        <v>42</v>
      </c>
      <c r="I21" s="14">
        <f t="shared" si="4"/>
        <v>72.25</v>
      </c>
      <c r="J21" s="15" t="s">
        <v>114</v>
      </c>
    </row>
    <row r="22" spans="1:10" ht="29.25" customHeight="1">
      <c r="A22" s="10" t="s">
        <v>272</v>
      </c>
      <c r="B22" s="10" t="s">
        <v>173</v>
      </c>
      <c r="C22" s="10">
        <f t="shared" si="0"/>
        <v>20</v>
      </c>
      <c r="D22" s="10" t="s">
        <v>110</v>
      </c>
      <c r="E22" s="10">
        <f t="shared" si="1"/>
        <v>12.5</v>
      </c>
      <c r="F22" s="10">
        <f t="shared" si="2"/>
        <v>32.5</v>
      </c>
      <c r="G22" s="10">
        <v>79.33</v>
      </c>
      <c r="H22" s="10">
        <f t="shared" si="3"/>
        <v>39.665</v>
      </c>
      <c r="I22" s="14">
        <f t="shared" si="4"/>
        <v>72.16499999999999</v>
      </c>
      <c r="J22" s="15" t="s">
        <v>116</v>
      </c>
    </row>
    <row r="23" spans="1:10" ht="29.25" customHeight="1">
      <c r="A23" s="10" t="s">
        <v>273</v>
      </c>
      <c r="B23" s="10" t="s">
        <v>87</v>
      </c>
      <c r="C23" s="10">
        <f t="shared" si="0"/>
        <v>16.875</v>
      </c>
      <c r="D23" s="10" t="s">
        <v>52</v>
      </c>
      <c r="E23" s="10">
        <f t="shared" si="1"/>
        <v>13.25</v>
      </c>
      <c r="F23" s="10">
        <f t="shared" si="2"/>
        <v>30.125</v>
      </c>
      <c r="G23" s="10">
        <v>83.83</v>
      </c>
      <c r="H23" s="10">
        <f t="shared" si="3"/>
        <v>41.915</v>
      </c>
      <c r="I23" s="14">
        <f t="shared" si="4"/>
        <v>72.03999999999999</v>
      </c>
      <c r="J23" s="15" t="s">
        <v>119</v>
      </c>
    </row>
    <row r="24" spans="1:10" ht="29.25" customHeight="1">
      <c r="A24" s="10" t="s">
        <v>274</v>
      </c>
      <c r="B24" s="10" t="s">
        <v>57</v>
      </c>
      <c r="C24" s="10">
        <f t="shared" si="0"/>
        <v>17.25</v>
      </c>
      <c r="D24" s="10" t="s">
        <v>103</v>
      </c>
      <c r="E24" s="10">
        <f t="shared" si="1"/>
        <v>13.375</v>
      </c>
      <c r="F24" s="10">
        <f t="shared" si="2"/>
        <v>30.625</v>
      </c>
      <c r="G24" s="10">
        <v>82.33</v>
      </c>
      <c r="H24" s="10">
        <f t="shared" si="3"/>
        <v>41.165</v>
      </c>
      <c r="I24" s="14">
        <f t="shared" si="4"/>
        <v>71.78999999999999</v>
      </c>
      <c r="J24" s="15" t="s">
        <v>122</v>
      </c>
    </row>
    <row r="25" spans="1:10" ht="29.25" customHeight="1">
      <c r="A25" s="10" t="s">
        <v>275</v>
      </c>
      <c r="B25" s="10" t="s">
        <v>45</v>
      </c>
      <c r="C25" s="10">
        <f t="shared" si="0"/>
        <v>20.25</v>
      </c>
      <c r="D25" s="10" t="s">
        <v>144</v>
      </c>
      <c r="E25" s="10">
        <f t="shared" si="1"/>
        <v>10.75</v>
      </c>
      <c r="F25" s="10">
        <f t="shared" si="2"/>
        <v>31</v>
      </c>
      <c r="G25" s="10">
        <v>80.67</v>
      </c>
      <c r="H25" s="10">
        <f t="shared" si="3"/>
        <v>40.335</v>
      </c>
      <c r="I25" s="14">
        <f t="shared" si="4"/>
        <v>71.33500000000001</v>
      </c>
      <c r="J25" s="15" t="s">
        <v>126</v>
      </c>
    </row>
    <row r="26" spans="1:10" ht="29.25" customHeight="1">
      <c r="A26" s="10" t="s">
        <v>276</v>
      </c>
      <c r="B26" s="10" t="s">
        <v>92</v>
      </c>
      <c r="C26" s="10">
        <f t="shared" si="0"/>
        <v>18.25</v>
      </c>
      <c r="D26" s="10" t="s">
        <v>277</v>
      </c>
      <c r="E26" s="10">
        <f t="shared" si="1"/>
        <v>11.75</v>
      </c>
      <c r="F26" s="10">
        <f t="shared" si="2"/>
        <v>30</v>
      </c>
      <c r="G26" s="10">
        <v>82.33</v>
      </c>
      <c r="H26" s="10">
        <f t="shared" si="3"/>
        <v>41.165</v>
      </c>
      <c r="I26" s="14">
        <f t="shared" si="4"/>
        <v>71.16499999999999</v>
      </c>
      <c r="J26" s="15" t="s">
        <v>128</v>
      </c>
    </row>
    <row r="27" spans="1:10" ht="29.25" customHeight="1">
      <c r="A27" s="10" t="s">
        <v>278</v>
      </c>
      <c r="B27" s="10" t="s">
        <v>99</v>
      </c>
      <c r="C27" s="10">
        <f t="shared" si="0"/>
        <v>16.625</v>
      </c>
      <c r="D27" s="10" t="s">
        <v>279</v>
      </c>
      <c r="E27" s="10">
        <f t="shared" si="1"/>
        <v>12.875</v>
      </c>
      <c r="F27" s="10">
        <f t="shared" si="2"/>
        <v>29.5</v>
      </c>
      <c r="G27" s="10">
        <v>76.67</v>
      </c>
      <c r="H27" s="10">
        <f t="shared" si="3"/>
        <v>38.335</v>
      </c>
      <c r="I27" s="14">
        <f t="shared" si="4"/>
        <v>67.83500000000001</v>
      </c>
      <c r="J27" s="15" t="s">
        <v>131</v>
      </c>
    </row>
    <row r="28" spans="1:10" ht="29.25" customHeight="1">
      <c r="A28" s="10" t="s">
        <v>280</v>
      </c>
      <c r="B28" s="10" t="s">
        <v>101</v>
      </c>
      <c r="C28" s="10">
        <f t="shared" si="0"/>
        <v>14.875</v>
      </c>
      <c r="D28" s="10" t="s">
        <v>78</v>
      </c>
      <c r="E28" s="10">
        <f t="shared" si="1"/>
        <v>14.125</v>
      </c>
      <c r="F28" s="10">
        <f t="shared" si="2"/>
        <v>29</v>
      </c>
      <c r="G28" s="10">
        <v>77.33</v>
      </c>
      <c r="H28" s="10">
        <f t="shared" si="3"/>
        <v>38.665</v>
      </c>
      <c r="I28" s="14">
        <f t="shared" si="4"/>
        <v>67.66499999999999</v>
      </c>
      <c r="J28" s="15" t="s">
        <v>135</v>
      </c>
    </row>
    <row r="29" spans="1:10" ht="29.25" customHeight="1">
      <c r="A29" s="10" t="s">
        <v>281</v>
      </c>
      <c r="B29" s="10" t="s">
        <v>78</v>
      </c>
      <c r="C29" s="10">
        <f t="shared" si="0"/>
        <v>14.125</v>
      </c>
      <c r="D29" s="10" t="s">
        <v>125</v>
      </c>
      <c r="E29" s="10">
        <f t="shared" si="1"/>
        <v>14</v>
      </c>
      <c r="F29" s="10">
        <f t="shared" si="2"/>
        <v>28.125</v>
      </c>
      <c r="G29" s="10">
        <v>71</v>
      </c>
      <c r="H29" s="10">
        <f t="shared" si="3"/>
        <v>35.5</v>
      </c>
      <c r="I29" s="14">
        <f t="shared" si="4"/>
        <v>63.625</v>
      </c>
      <c r="J29" s="15" t="s">
        <v>139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L11" sqref="L11"/>
    </sheetView>
  </sheetViews>
  <sheetFormatPr defaultColWidth="9.00390625" defaultRowHeight="15"/>
  <cols>
    <col min="1" max="2" width="12.8515625" style="0" customWidth="1"/>
    <col min="3" max="3" width="14.421875" style="0" customWidth="1"/>
    <col min="4" max="4" width="12.8515625" style="0" customWidth="1"/>
    <col min="5" max="6" width="14.421875" style="0" customWidth="1"/>
    <col min="7" max="10" width="12.8515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282</v>
      </c>
      <c r="F2" s="3"/>
      <c r="G2" s="4"/>
      <c r="H2" s="3"/>
      <c r="I2" s="11" t="s">
        <v>151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1" ht="36.75" customHeight="1">
      <c r="A6" s="10" t="s">
        <v>283</v>
      </c>
      <c r="B6" s="10" t="s">
        <v>200</v>
      </c>
      <c r="C6" s="10">
        <f aca="true" t="shared" si="0" ref="C6:C12">B6*0.25</f>
        <v>19.5</v>
      </c>
      <c r="D6" s="10" t="s">
        <v>201</v>
      </c>
      <c r="E6" s="10">
        <f aca="true" t="shared" si="1" ref="E6:E12">D6*0.25</f>
        <v>11.375</v>
      </c>
      <c r="F6" s="10">
        <f aca="true" t="shared" si="2" ref="F6:F12">C6+E6</f>
        <v>30.875</v>
      </c>
      <c r="G6" s="10">
        <v>85.33</v>
      </c>
      <c r="H6" s="10">
        <f aca="true" t="shared" si="3" ref="H6:H12">G6*0.5</f>
        <v>42.665</v>
      </c>
      <c r="I6" s="14">
        <f aca="true" t="shared" si="4" ref="I6:I12">F6+H6</f>
        <v>73.53999999999999</v>
      </c>
      <c r="J6" s="15" t="s">
        <v>18</v>
      </c>
      <c r="K6" s="16"/>
    </row>
    <row r="7" spans="1:12" ht="36.75" customHeight="1">
      <c r="A7" s="10" t="s">
        <v>284</v>
      </c>
      <c r="B7" s="10" t="s">
        <v>174</v>
      </c>
      <c r="C7" s="10">
        <f t="shared" si="0"/>
        <v>15.5</v>
      </c>
      <c r="D7" s="10" t="s">
        <v>285</v>
      </c>
      <c r="E7" s="10">
        <f t="shared" si="1"/>
        <v>8.75</v>
      </c>
      <c r="F7" s="10">
        <f t="shared" si="2"/>
        <v>24.25</v>
      </c>
      <c r="G7" s="10">
        <v>88.33</v>
      </c>
      <c r="H7" s="10">
        <f t="shared" si="3"/>
        <v>44.165</v>
      </c>
      <c r="I7" s="14">
        <f t="shared" si="4"/>
        <v>68.41499999999999</v>
      </c>
      <c r="J7" s="15" t="s">
        <v>22</v>
      </c>
      <c r="K7" s="16"/>
      <c r="L7" s="16"/>
    </row>
    <row r="8" spans="1:11" ht="36.75" customHeight="1">
      <c r="A8" s="10" t="s">
        <v>286</v>
      </c>
      <c r="B8" s="10" t="s">
        <v>233</v>
      </c>
      <c r="C8" s="10">
        <f t="shared" si="0"/>
        <v>12.375</v>
      </c>
      <c r="D8" s="10" t="s">
        <v>249</v>
      </c>
      <c r="E8" s="10">
        <f t="shared" si="1"/>
        <v>8.375</v>
      </c>
      <c r="F8" s="10">
        <f t="shared" si="2"/>
        <v>20.75</v>
      </c>
      <c r="G8" s="10">
        <v>90.33</v>
      </c>
      <c r="H8" s="10">
        <f t="shared" si="3"/>
        <v>45.165</v>
      </c>
      <c r="I8" s="14">
        <f t="shared" si="4"/>
        <v>65.91499999999999</v>
      </c>
      <c r="J8" s="15" t="s">
        <v>26</v>
      </c>
      <c r="K8" s="16"/>
    </row>
    <row r="9" spans="1:11" ht="36.75" customHeight="1">
      <c r="A9" s="10" t="s">
        <v>287</v>
      </c>
      <c r="B9" s="10" t="s">
        <v>63</v>
      </c>
      <c r="C9" s="10">
        <f t="shared" si="0"/>
        <v>11.25</v>
      </c>
      <c r="D9" s="10" t="s">
        <v>288</v>
      </c>
      <c r="E9" s="10">
        <f t="shared" si="1"/>
        <v>7.75</v>
      </c>
      <c r="F9" s="10">
        <f t="shared" si="2"/>
        <v>19</v>
      </c>
      <c r="G9" s="10">
        <v>86.67</v>
      </c>
      <c r="H9" s="10">
        <f t="shared" si="3"/>
        <v>43.335</v>
      </c>
      <c r="I9" s="14">
        <f t="shared" si="4"/>
        <v>62.335</v>
      </c>
      <c r="J9" s="13" t="s">
        <v>30</v>
      </c>
      <c r="K9" s="16"/>
    </row>
    <row r="10" spans="1:11" ht="36.75" customHeight="1">
      <c r="A10" s="10" t="s">
        <v>289</v>
      </c>
      <c r="B10" s="10" t="s">
        <v>133</v>
      </c>
      <c r="C10" s="10">
        <f t="shared" si="0"/>
        <v>10.375</v>
      </c>
      <c r="D10" s="10" t="s">
        <v>290</v>
      </c>
      <c r="E10" s="10">
        <f t="shared" si="1"/>
        <v>6.125</v>
      </c>
      <c r="F10" s="10">
        <f t="shared" si="2"/>
        <v>16.5</v>
      </c>
      <c r="G10" s="10">
        <v>75</v>
      </c>
      <c r="H10" s="10">
        <f t="shared" si="3"/>
        <v>37.5</v>
      </c>
      <c r="I10" s="14">
        <f t="shared" si="4"/>
        <v>54</v>
      </c>
      <c r="J10" s="13" t="s">
        <v>46</v>
      </c>
      <c r="K10" s="16"/>
    </row>
    <row r="11" spans="1:10" ht="36.75" customHeight="1">
      <c r="A11" s="10" t="s">
        <v>291</v>
      </c>
      <c r="B11" s="10" t="s">
        <v>201</v>
      </c>
      <c r="C11" s="10">
        <f t="shared" si="0"/>
        <v>11.375</v>
      </c>
      <c r="D11" s="10" t="s">
        <v>292</v>
      </c>
      <c r="E11" s="10">
        <f t="shared" si="1"/>
        <v>9.375</v>
      </c>
      <c r="F11" s="10">
        <f t="shared" si="2"/>
        <v>20.75</v>
      </c>
      <c r="G11" s="13" t="s">
        <v>209</v>
      </c>
      <c r="H11" s="13">
        <f t="shared" si="3"/>
        <v>0</v>
      </c>
      <c r="I11" s="14">
        <f t="shared" si="4"/>
        <v>20.75</v>
      </c>
      <c r="J11" s="13" t="s">
        <v>50</v>
      </c>
    </row>
    <row r="12" spans="1:10" ht="36.75" customHeight="1">
      <c r="A12" s="10" t="s">
        <v>293</v>
      </c>
      <c r="B12" s="10" t="s">
        <v>294</v>
      </c>
      <c r="C12" s="10">
        <f t="shared" si="0"/>
        <v>6.625</v>
      </c>
      <c r="D12" s="10" t="s">
        <v>295</v>
      </c>
      <c r="E12" s="10">
        <f t="shared" si="1"/>
        <v>5.375</v>
      </c>
      <c r="F12" s="10">
        <f t="shared" si="2"/>
        <v>12</v>
      </c>
      <c r="G12" s="13" t="s">
        <v>209</v>
      </c>
      <c r="H12" s="13">
        <f t="shared" si="3"/>
        <v>0</v>
      </c>
      <c r="I12" s="14">
        <f t="shared" si="4"/>
        <v>12</v>
      </c>
      <c r="J12" s="13" t="s">
        <v>54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0">
      <selection activeCell="B27" sqref="B27"/>
    </sheetView>
  </sheetViews>
  <sheetFormatPr defaultColWidth="9.00390625" defaultRowHeight="15"/>
  <cols>
    <col min="1" max="2" width="12.8515625" style="0" customWidth="1"/>
    <col min="3" max="3" width="14.421875" style="0" customWidth="1"/>
    <col min="4" max="4" width="12.8515625" style="0" customWidth="1"/>
    <col min="5" max="5" width="14.140625" style="0" customWidth="1"/>
    <col min="6" max="6" width="14.0039062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11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296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9.25" customHeight="1">
      <c r="A6" s="10" t="s">
        <v>297</v>
      </c>
      <c r="B6" s="10" t="s">
        <v>217</v>
      </c>
      <c r="C6" s="10">
        <f aca="true" t="shared" si="0" ref="C6:C23">B6*0.25</f>
        <v>18.875</v>
      </c>
      <c r="D6" s="10" t="s">
        <v>113</v>
      </c>
      <c r="E6" s="10">
        <f aca="true" t="shared" si="1" ref="E6:E23">D6*0.25</f>
        <v>15</v>
      </c>
      <c r="F6" s="10">
        <f aca="true" t="shared" si="2" ref="F6:F23">C6+E6</f>
        <v>33.875</v>
      </c>
      <c r="G6" s="10">
        <v>84.33</v>
      </c>
      <c r="H6" s="10">
        <f aca="true" t="shared" si="3" ref="H6:H23">G6*0.5</f>
        <v>42.165</v>
      </c>
      <c r="I6" s="14">
        <f aca="true" t="shared" si="4" ref="I6:I23">F6+H6</f>
        <v>76.03999999999999</v>
      </c>
      <c r="J6" s="15" t="s">
        <v>18</v>
      </c>
    </row>
    <row r="7" spans="1:10" ht="29.25" customHeight="1">
      <c r="A7" s="10" t="s">
        <v>298</v>
      </c>
      <c r="B7" s="10" t="s">
        <v>24</v>
      </c>
      <c r="C7" s="10">
        <f t="shared" si="0"/>
        <v>16.375</v>
      </c>
      <c r="D7" s="10" t="s">
        <v>64</v>
      </c>
      <c r="E7" s="10">
        <f t="shared" si="1"/>
        <v>14.75</v>
      </c>
      <c r="F7" s="10">
        <f t="shared" si="2"/>
        <v>31.125</v>
      </c>
      <c r="G7" s="10">
        <v>88.83</v>
      </c>
      <c r="H7" s="10">
        <f t="shared" si="3"/>
        <v>44.415</v>
      </c>
      <c r="I7" s="14">
        <f t="shared" si="4"/>
        <v>75.53999999999999</v>
      </c>
      <c r="J7" s="15" t="s">
        <v>22</v>
      </c>
    </row>
    <row r="8" spans="1:10" ht="29.25" customHeight="1">
      <c r="A8" s="10" t="s">
        <v>299</v>
      </c>
      <c r="B8" s="10" t="s">
        <v>195</v>
      </c>
      <c r="C8" s="10">
        <f t="shared" si="0"/>
        <v>16.5</v>
      </c>
      <c r="D8" s="10" t="s">
        <v>186</v>
      </c>
      <c r="E8" s="10">
        <f t="shared" si="1"/>
        <v>13.125</v>
      </c>
      <c r="F8" s="10">
        <f t="shared" si="2"/>
        <v>29.625</v>
      </c>
      <c r="G8" s="10">
        <v>87</v>
      </c>
      <c r="H8" s="10">
        <f t="shared" si="3"/>
        <v>43.5</v>
      </c>
      <c r="I8" s="14">
        <f t="shared" si="4"/>
        <v>73.125</v>
      </c>
      <c r="J8" s="15" t="s">
        <v>26</v>
      </c>
    </row>
    <row r="9" spans="1:10" ht="29.25" customHeight="1">
      <c r="A9" s="10" t="s">
        <v>300</v>
      </c>
      <c r="B9" s="10" t="s">
        <v>193</v>
      </c>
      <c r="C9" s="10">
        <f t="shared" si="0"/>
        <v>14.375</v>
      </c>
      <c r="D9" s="10" t="s">
        <v>153</v>
      </c>
      <c r="E9" s="10">
        <f t="shared" si="1"/>
        <v>15.125</v>
      </c>
      <c r="F9" s="10">
        <f t="shared" si="2"/>
        <v>29.5</v>
      </c>
      <c r="G9" s="10">
        <v>86</v>
      </c>
      <c r="H9" s="10">
        <f t="shared" si="3"/>
        <v>43</v>
      </c>
      <c r="I9" s="14">
        <f t="shared" si="4"/>
        <v>72.5</v>
      </c>
      <c r="J9" s="15" t="s">
        <v>30</v>
      </c>
    </row>
    <row r="10" spans="1:10" ht="29.25" customHeight="1">
      <c r="A10" s="10" t="s">
        <v>301</v>
      </c>
      <c r="B10" s="10" t="s">
        <v>78</v>
      </c>
      <c r="C10" s="10">
        <f t="shared" si="0"/>
        <v>14.125</v>
      </c>
      <c r="D10" s="10" t="s">
        <v>103</v>
      </c>
      <c r="E10" s="10">
        <f t="shared" si="1"/>
        <v>13.375</v>
      </c>
      <c r="F10" s="10">
        <f t="shared" si="2"/>
        <v>27.5</v>
      </c>
      <c r="G10" s="10">
        <v>89.17</v>
      </c>
      <c r="H10" s="10">
        <f t="shared" si="3"/>
        <v>44.585</v>
      </c>
      <c r="I10" s="14">
        <f t="shared" si="4"/>
        <v>72.08500000000001</v>
      </c>
      <c r="J10" s="15" t="s">
        <v>46</v>
      </c>
    </row>
    <row r="11" spans="1:10" ht="29.25" customHeight="1">
      <c r="A11" s="10" t="s">
        <v>302</v>
      </c>
      <c r="B11" s="10" t="s">
        <v>99</v>
      </c>
      <c r="C11" s="10">
        <f t="shared" si="0"/>
        <v>16.625</v>
      </c>
      <c r="D11" s="10" t="s">
        <v>279</v>
      </c>
      <c r="E11" s="10">
        <f t="shared" si="1"/>
        <v>12.875</v>
      </c>
      <c r="F11" s="10">
        <f t="shared" si="2"/>
        <v>29.5</v>
      </c>
      <c r="G11" s="10">
        <v>84.33</v>
      </c>
      <c r="H11" s="10">
        <f t="shared" si="3"/>
        <v>42.165</v>
      </c>
      <c r="I11" s="14">
        <f t="shared" si="4"/>
        <v>71.66499999999999</v>
      </c>
      <c r="J11" s="15" t="s">
        <v>50</v>
      </c>
    </row>
    <row r="12" spans="1:10" ht="29.25" customHeight="1">
      <c r="A12" s="10" t="s">
        <v>303</v>
      </c>
      <c r="B12" s="10" t="s">
        <v>166</v>
      </c>
      <c r="C12" s="10">
        <f t="shared" si="0"/>
        <v>17.75</v>
      </c>
      <c r="D12" s="10" t="s">
        <v>221</v>
      </c>
      <c r="E12" s="10">
        <f t="shared" si="1"/>
        <v>11.5</v>
      </c>
      <c r="F12" s="10">
        <f t="shared" si="2"/>
        <v>29.25</v>
      </c>
      <c r="G12" s="10">
        <v>84.33</v>
      </c>
      <c r="H12" s="10">
        <f t="shared" si="3"/>
        <v>42.165</v>
      </c>
      <c r="I12" s="14">
        <f t="shared" si="4"/>
        <v>71.41499999999999</v>
      </c>
      <c r="J12" s="15" t="s">
        <v>54</v>
      </c>
    </row>
    <row r="13" spans="1:10" ht="29.25" customHeight="1">
      <c r="A13" s="10" t="s">
        <v>304</v>
      </c>
      <c r="B13" s="10" t="s">
        <v>125</v>
      </c>
      <c r="C13" s="10">
        <f t="shared" si="0"/>
        <v>14</v>
      </c>
      <c r="D13" s="10" t="s">
        <v>42</v>
      </c>
      <c r="E13" s="10">
        <f t="shared" si="1"/>
        <v>15.25</v>
      </c>
      <c r="F13" s="10">
        <f t="shared" si="2"/>
        <v>29.25</v>
      </c>
      <c r="G13" s="10">
        <v>84.33</v>
      </c>
      <c r="H13" s="10">
        <f t="shared" si="3"/>
        <v>42.165</v>
      </c>
      <c r="I13" s="14">
        <f t="shared" si="4"/>
        <v>71.41499999999999</v>
      </c>
      <c r="J13" s="15" t="s">
        <v>58</v>
      </c>
    </row>
    <row r="14" spans="1:10" ht="29.25" customHeight="1">
      <c r="A14" s="10" t="s">
        <v>305</v>
      </c>
      <c r="B14" s="10" t="s">
        <v>306</v>
      </c>
      <c r="C14" s="10">
        <f t="shared" si="0"/>
        <v>15.75</v>
      </c>
      <c r="D14" s="10" t="s">
        <v>108</v>
      </c>
      <c r="E14" s="10">
        <f t="shared" si="1"/>
        <v>12.125</v>
      </c>
      <c r="F14" s="10">
        <f t="shared" si="2"/>
        <v>27.875</v>
      </c>
      <c r="G14" s="10">
        <v>83</v>
      </c>
      <c r="H14" s="10">
        <f t="shared" si="3"/>
        <v>41.5</v>
      </c>
      <c r="I14" s="14">
        <f t="shared" si="4"/>
        <v>69.375</v>
      </c>
      <c r="J14" s="15" t="s">
        <v>61</v>
      </c>
    </row>
    <row r="15" spans="1:10" ht="29.25" customHeight="1">
      <c r="A15" s="10" t="s">
        <v>307</v>
      </c>
      <c r="B15" s="10" t="s">
        <v>39</v>
      </c>
      <c r="C15" s="10">
        <f t="shared" si="0"/>
        <v>13</v>
      </c>
      <c r="D15" s="10" t="s">
        <v>48</v>
      </c>
      <c r="E15" s="10">
        <f t="shared" si="1"/>
        <v>12.75</v>
      </c>
      <c r="F15" s="10">
        <f t="shared" si="2"/>
        <v>25.75</v>
      </c>
      <c r="G15" s="10">
        <v>84.67</v>
      </c>
      <c r="H15" s="10">
        <f t="shared" si="3"/>
        <v>42.335</v>
      </c>
      <c r="I15" s="14">
        <f t="shared" si="4"/>
        <v>68.08500000000001</v>
      </c>
      <c r="J15" s="15" t="s">
        <v>65</v>
      </c>
    </row>
    <row r="16" spans="1:10" ht="29.25" customHeight="1">
      <c r="A16" s="10" t="s">
        <v>308</v>
      </c>
      <c r="B16" s="10" t="s">
        <v>169</v>
      </c>
      <c r="C16" s="10">
        <f t="shared" si="0"/>
        <v>14.625</v>
      </c>
      <c r="D16" s="10" t="s">
        <v>138</v>
      </c>
      <c r="E16" s="10">
        <f t="shared" si="1"/>
        <v>11.625</v>
      </c>
      <c r="F16" s="10">
        <f t="shared" si="2"/>
        <v>26.25</v>
      </c>
      <c r="G16" s="10">
        <v>82.33</v>
      </c>
      <c r="H16" s="10">
        <f t="shared" si="3"/>
        <v>41.165</v>
      </c>
      <c r="I16" s="14">
        <f t="shared" si="4"/>
        <v>67.41499999999999</v>
      </c>
      <c r="J16" s="15" t="s">
        <v>69</v>
      </c>
    </row>
    <row r="17" spans="1:10" ht="29.25" customHeight="1">
      <c r="A17" s="10" t="s">
        <v>309</v>
      </c>
      <c r="B17" s="10" t="s">
        <v>196</v>
      </c>
      <c r="C17" s="10">
        <f t="shared" si="0"/>
        <v>13.5</v>
      </c>
      <c r="D17" s="10" t="s">
        <v>277</v>
      </c>
      <c r="E17" s="10">
        <f t="shared" si="1"/>
        <v>11.75</v>
      </c>
      <c r="F17" s="10">
        <f t="shared" si="2"/>
        <v>25.25</v>
      </c>
      <c r="G17" s="10">
        <v>83.67</v>
      </c>
      <c r="H17" s="10">
        <f t="shared" si="3"/>
        <v>41.835</v>
      </c>
      <c r="I17" s="14">
        <f t="shared" si="4"/>
        <v>67.08500000000001</v>
      </c>
      <c r="J17" s="15" t="s">
        <v>72</v>
      </c>
    </row>
    <row r="18" spans="1:10" ht="29.25" customHeight="1">
      <c r="A18" s="10" t="s">
        <v>310</v>
      </c>
      <c r="B18" s="10" t="s">
        <v>277</v>
      </c>
      <c r="C18" s="10">
        <f t="shared" si="0"/>
        <v>11.75</v>
      </c>
      <c r="D18" s="10" t="s">
        <v>28</v>
      </c>
      <c r="E18" s="10">
        <f t="shared" si="1"/>
        <v>14.5</v>
      </c>
      <c r="F18" s="10">
        <f t="shared" si="2"/>
        <v>26.25</v>
      </c>
      <c r="G18" s="10">
        <v>79</v>
      </c>
      <c r="H18" s="10">
        <f t="shared" si="3"/>
        <v>39.5</v>
      </c>
      <c r="I18" s="14">
        <f t="shared" si="4"/>
        <v>65.75</v>
      </c>
      <c r="J18" s="15" t="s">
        <v>76</v>
      </c>
    </row>
    <row r="19" spans="1:10" ht="29.25" customHeight="1">
      <c r="A19" s="10" t="s">
        <v>311</v>
      </c>
      <c r="B19" s="10" t="s">
        <v>108</v>
      </c>
      <c r="C19" s="10">
        <f t="shared" si="0"/>
        <v>12.125</v>
      </c>
      <c r="D19" s="10" t="s">
        <v>312</v>
      </c>
      <c r="E19" s="10">
        <f t="shared" si="1"/>
        <v>9.75</v>
      </c>
      <c r="F19" s="10">
        <f t="shared" si="2"/>
        <v>21.875</v>
      </c>
      <c r="G19" s="10">
        <v>82.67</v>
      </c>
      <c r="H19" s="10">
        <f t="shared" si="3"/>
        <v>41.335</v>
      </c>
      <c r="I19" s="14">
        <f t="shared" si="4"/>
        <v>63.21</v>
      </c>
      <c r="J19" s="15" t="s">
        <v>79</v>
      </c>
    </row>
    <row r="20" spans="1:10" ht="29.25" customHeight="1">
      <c r="A20" s="10" t="s">
        <v>313</v>
      </c>
      <c r="B20" s="10" t="s">
        <v>314</v>
      </c>
      <c r="C20" s="10">
        <f t="shared" si="0"/>
        <v>9.5</v>
      </c>
      <c r="D20" s="10" t="s">
        <v>52</v>
      </c>
      <c r="E20" s="10">
        <f t="shared" si="1"/>
        <v>13.25</v>
      </c>
      <c r="F20" s="10">
        <f t="shared" si="2"/>
        <v>22.75</v>
      </c>
      <c r="G20" s="10">
        <v>79.67</v>
      </c>
      <c r="H20" s="10">
        <f t="shared" si="3"/>
        <v>39.835</v>
      </c>
      <c r="I20" s="14">
        <f t="shared" si="4"/>
        <v>62.585</v>
      </c>
      <c r="J20" s="15" t="s">
        <v>111</v>
      </c>
    </row>
    <row r="21" spans="1:10" ht="29.25" customHeight="1">
      <c r="A21" s="10" t="s">
        <v>315</v>
      </c>
      <c r="B21" s="10" t="s">
        <v>316</v>
      </c>
      <c r="C21" s="10">
        <f t="shared" si="0"/>
        <v>10.125</v>
      </c>
      <c r="D21" s="10" t="s">
        <v>144</v>
      </c>
      <c r="E21" s="10">
        <f t="shared" si="1"/>
        <v>10.75</v>
      </c>
      <c r="F21" s="10">
        <f t="shared" si="2"/>
        <v>20.875</v>
      </c>
      <c r="G21" s="10">
        <v>70.33</v>
      </c>
      <c r="H21" s="10">
        <f t="shared" si="3"/>
        <v>35.165</v>
      </c>
      <c r="I21" s="14">
        <f t="shared" si="4"/>
        <v>56.04</v>
      </c>
      <c r="J21" s="15" t="s">
        <v>114</v>
      </c>
    </row>
    <row r="22" spans="1:10" ht="29.25" customHeight="1">
      <c r="A22" s="10" t="s">
        <v>317</v>
      </c>
      <c r="B22" s="10" t="s">
        <v>195</v>
      </c>
      <c r="C22" s="10">
        <f t="shared" si="0"/>
        <v>16.5</v>
      </c>
      <c r="D22" s="10" t="s">
        <v>312</v>
      </c>
      <c r="E22" s="10">
        <f t="shared" si="1"/>
        <v>9.75</v>
      </c>
      <c r="F22" s="10">
        <f t="shared" si="2"/>
        <v>26.25</v>
      </c>
      <c r="G22" s="15">
        <v>0</v>
      </c>
      <c r="H22" s="13">
        <f t="shared" si="3"/>
        <v>0</v>
      </c>
      <c r="I22" s="14">
        <f t="shared" si="4"/>
        <v>26.25</v>
      </c>
      <c r="J22" s="15" t="s">
        <v>116</v>
      </c>
    </row>
    <row r="23" spans="1:10" ht="29.25" customHeight="1">
      <c r="A23" s="10" t="s">
        <v>318</v>
      </c>
      <c r="B23" s="10" t="s">
        <v>312</v>
      </c>
      <c r="C23" s="10">
        <f t="shared" si="0"/>
        <v>9.75</v>
      </c>
      <c r="D23" s="10" t="s">
        <v>144</v>
      </c>
      <c r="E23" s="10">
        <f t="shared" si="1"/>
        <v>10.75</v>
      </c>
      <c r="F23" s="10">
        <f t="shared" si="2"/>
        <v>20.5</v>
      </c>
      <c r="G23" s="15">
        <v>0</v>
      </c>
      <c r="H23" s="13">
        <f t="shared" si="3"/>
        <v>0</v>
      </c>
      <c r="I23" s="14">
        <f t="shared" si="4"/>
        <v>20.5</v>
      </c>
      <c r="J23" s="15" t="s">
        <v>119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0">
      <selection activeCell="C24" sqref="C24"/>
    </sheetView>
  </sheetViews>
  <sheetFormatPr defaultColWidth="9.00390625" defaultRowHeight="15"/>
  <cols>
    <col min="1" max="1" width="14.00390625" style="0" customWidth="1"/>
    <col min="2" max="8" width="12.7109375" style="0" customWidth="1"/>
    <col min="9" max="9" width="13.7109375" style="0" customWidth="1"/>
    <col min="10" max="10" width="13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s="2" t="s">
        <v>319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5.5" customHeight="1">
      <c r="A6" s="10" t="s">
        <v>320</v>
      </c>
      <c r="B6" s="10" t="s">
        <v>160</v>
      </c>
      <c r="C6" s="10">
        <f aca="true" t="shared" si="0" ref="C6:C19">B6*0.25</f>
        <v>12</v>
      </c>
      <c r="D6" s="10" t="s">
        <v>321</v>
      </c>
      <c r="E6" s="10">
        <f aca="true" t="shared" si="1" ref="E6:E19">D6*0.25</f>
        <v>11.875</v>
      </c>
      <c r="F6" s="10">
        <f aca="true" t="shared" si="2" ref="F6:F19">C6+E6</f>
        <v>23.875</v>
      </c>
      <c r="G6" s="10">
        <v>84.67</v>
      </c>
      <c r="H6" s="10">
        <f aca="true" t="shared" si="3" ref="H6:H19">G6*0.5</f>
        <v>42.335</v>
      </c>
      <c r="I6" s="14">
        <f aca="true" t="shared" si="4" ref="I6:I19">F6+H6</f>
        <v>66.21000000000001</v>
      </c>
      <c r="J6" s="15">
        <v>1</v>
      </c>
    </row>
    <row r="7" spans="1:10" ht="25.5" customHeight="1">
      <c r="A7" s="10" t="s">
        <v>322</v>
      </c>
      <c r="B7" s="10" t="s">
        <v>121</v>
      </c>
      <c r="C7" s="10">
        <f t="shared" si="0"/>
        <v>12.25</v>
      </c>
      <c r="D7" s="10" t="s">
        <v>138</v>
      </c>
      <c r="E7" s="10">
        <f t="shared" si="1"/>
        <v>11.625</v>
      </c>
      <c r="F7" s="10">
        <f t="shared" si="2"/>
        <v>23.875</v>
      </c>
      <c r="G7" s="10">
        <v>83.33</v>
      </c>
      <c r="H7" s="10">
        <f t="shared" si="3"/>
        <v>41.665</v>
      </c>
      <c r="I7" s="14">
        <f t="shared" si="4"/>
        <v>65.53999999999999</v>
      </c>
      <c r="J7" s="15">
        <v>2</v>
      </c>
    </row>
    <row r="8" spans="1:10" ht="25.5" customHeight="1">
      <c r="A8" s="10" t="s">
        <v>323</v>
      </c>
      <c r="B8" s="10" t="s">
        <v>110</v>
      </c>
      <c r="C8" s="10">
        <f t="shared" si="0"/>
        <v>12.5</v>
      </c>
      <c r="D8" s="10" t="s">
        <v>147</v>
      </c>
      <c r="E8" s="10">
        <f t="shared" si="1"/>
        <v>9.625</v>
      </c>
      <c r="F8" s="10">
        <f t="shared" si="2"/>
        <v>22.125</v>
      </c>
      <c r="G8" s="10">
        <v>86</v>
      </c>
      <c r="H8" s="10">
        <f t="shared" si="3"/>
        <v>43</v>
      </c>
      <c r="I8" s="14">
        <f t="shared" si="4"/>
        <v>65.125</v>
      </c>
      <c r="J8" s="15">
        <v>3</v>
      </c>
    </row>
    <row r="9" spans="1:10" ht="25.5" customHeight="1">
      <c r="A9" s="10" t="s">
        <v>324</v>
      </c>
      <c r="B9" s="10" t="s">
        <v>60</v>
      </c>
      <c r="C9" s="10">
        <f t="shared" si="0"/>
        <v>12.625</v>
      </c>
      <c r="D9" s="10" t="s">
        <v>71</v>
      </c>
      <c r="E9" s="10">
        <f t="shared" si="1"/>
        <v>11.125</v>
      </c>
      <c r="F9" s="10">
        <f t="shared" si="2"/>
        <v>23.75</v>
      </c>
      <c r="G9" s="10">
        <v>82.33</v>
      </c>
      <c r="H9" s="10">
        <f t="shared" si="3"/>
        <v>41.165</v>
      </c>
      <c r="I9" s="14">
        <f t="shared" si="4"/>
        <v>64.91499999999999</v>
      </c>
      <c r="J9" s="15">
        <v>4</v>
      </c>
    </row>
    <row r="10" spans="1:10" ht="25.5" customHeight="1">
      <c r="A10" s="10" t="s">
        <v>325</v>
      </c>
      <c r="B10" s="10" t="s">
        <v>277</v>
      </c>
      <c r="C10" s="10">
        <f t="shared" si="0"/>
        <v>11.75</v>
      </c>
      <c r="D10" s="10" t="s">
        <v>316</v>
      </c>
      <c r="E10" s="10">
        <f t="shared" si="1"/>
        <v>10.125</v>
      </c>
      <c r="F10" s="10">
        <f t="shared" si="2"/>
        <v>21.875</v>
      </c>
      <c r="G10" s="10">
        <v>82</v>
      </c>
      <c r="H10" s="10">
        <f t="shared" si="3"/>
        <v>41</v>
      </c>
      <c r="I10" s="14">
        <f t="shared" si="4"/>
        <v>62.875</v>
      </c>
      <c r="J10" s="15">
        <v>5</v>
      </c>
    </row>
    <row r="11" spans="1:10" ht="25.5" customHeight="1">
      <c r="A11" s="10" t="s">
        <v>326</v>
      </c>
      <c r="B11" s="10" t="s">
        <v>60</v>
      </c>
      <c r="C11" s="10">
        <f t="shared" si="0"/>
        <v>12.625</v>
      </c>
      <c r="D11" s="10" t="s">
        <v>327</v>
      </c>
      <c r="E11" s="10">
        <f t="shared" si="1"/>
        <v>7.375</v>
      </c>
      <c r="F11" s="10">
        <f t="shared" si="2"/>
        <v>20</v>
      </c>
      <c r="G11" s="10">
        <v>84</v>
      </c>
      <c r="H11" s="10">
        <f t="shared" si="3"/>
        <v>42</v>
      </c>
      <c r="I11" s="14">
        <f t="shared" si="4"/>
        <v>62</v>
      </c>
      <c r="J11" s="15">
        <v>6</v>
      </c>
    </row>
    <row r="12" spans="1:10" ht="25.5" customHeight="1">
      <c r="A12" s="10" t="s">
        <v>328</v>
      </c>
      <c r="B12" s="10" t="s">
        <v>71</v>
      </c>
      <c r="C12" s="10">
        <f t="shared" si="0"/>
        <v>11.125</v>
      </c>
      <c r="D12" s="10" t="s">
        <v>312</v>
      </c>
      <c r="E12" s="10">
        <f t="shared" si="1"/>
        <v>9.75</v>
      </c>
      <c r="F12" s="10">
        <f t="shared" si="2"/>
        <v>20.875</v>
      </c>
      <c r="G12" s="10">
        <v>79.67</v>
      </c>
      <c r="H12" s="10">
        <f t="shared" si="3"/>
        <v>39.835</v>
      </c>
      <c r="I12" s="14">
        <f t="shared" si="4"/>
        <v>60.71</v>
      </c>
      <c r="J12" s="15">
        <v>7</v>
      </c>
    </row>
    <row r="13" spans="1:10" ht="25.5" customHeight="1">
      <c r="A13" s="10" t="s">
        <v>329</v>
      </c>
      <c r="B13" s="10" t="s">
        <v>330</v>
      </c>
      <c r="C13" s="10">
        <f t="shared" si="0"/>
        <v>10.625</v>
      </c>
      <c r="D13" s="10" t="s">
        <v>285</v>
      </c>
      <c r="E13" s="10">
        <f t="shared" si="1"/>
        <v>8.75</v>
      </c>
      <c r="F13" s="10">
        <f t="shared" si="2"/>
        <v>19.375</v>
      </c>
      <c r="G13" s="10">
        <v>79.33</v>
      </c>
      <c r="H13" s="10">
        <f t="shared" si="3"/>
        <v>39.665</v>
      </c>
      <c r="I13" s="14">
        <f t="shared" si="4"/>
        <v>59.04</v>
      </c>
      <c r="J13" s="15">
        <v>8</v>
      </c>
    </row>
    <row r="14" spans="1:10" ht="25.5" customHeight="1">
      <c r="A14" s="10" t="s">
        <v>331</v>
      </c>
      <c r="B14" s="10" t="s">
        <v>148</v>
      </c>
      <c r="C14" s="10">
        <f t="shared" si="0"/>
        <v>10.875</v>
      </c>
      <c r="D14" s="10" t="s">
        <v>285</v>
      </c>
      <c r="E14" s="10">
        <f t="shared" si="1"/>
        <v>8.75</v>
      </c>
      <c r="F14" s="10">
        <f t="shared" si="2"/>
        <v>19.625</v>
      </c>
      <c r="G14" s="10">
        <v>77.33</v>
      </c>
      <c r="H14" s="10">
        <f t="shared" si="3"/>
        <v>38.665</v>
      </c>
      <c r="I14" s="14">
        <f t="shared" si="4"/>
        <v>58.29</v>
      </c>
      <c r="J14" s="15">
        <v>9</v>
      </c>
    </row>
    <row r="15" spans="1:10" ht="25.5" customHeight="1">
      <c r="A15" s="10" t="s">
        <v>332</v>
      </c>
      <c r="B15" s="10" t="s">
        <v>63</v>
      </c>
      <c r="C15" s="10">
        <f t="shared" si="0"/>
        <v>11.25</v>
      </c>
      <c r="D15" s="10" t="s">
        <v>333</v>
      </c>
      <c r="E15" s="10">
        <f t="shared" si="1"/>
        <v>7.875</v>
      </c>
      <c r="F15" s="10">
        <f t="shared" si="2"/>
        <v>19.125</v>
      </c>
      <c r="G15" s="10">
        <v>77.67</v>
      </c>
      <c r="H15" s="10">
        <f t="shared" si="3"/>
        <v>38.835</v>
      </c>
      <c r="I15" s="14">
        <f t="shared" si="4"/>
        <v>57.96</v>
      </c>
      <c r="J15" s="15">
        <v>10</v>
      </c>
    </row>
    <row r="16" spans="1:10" ht="25.5" customHeight="1">
      <c r="A16" s="10" t="s">
        <v>334</v>
      </c>
      <c r="B16" s="10" t="s">
        <v>221</v>
      </c>
      <c r="C16" s="10">
        <f t="shared" si="0"/>
        <v>11.5</v>
      </c>
      <c r="D16" s="10" t="s">
        <v>144</v>
      </c>
      <c r="E16" s="10">
        <f t="shared" si="1"/>
        <v>10.75</v>
      </c>
      <c r="F16" s="10">
        <f t="shared" si="2"/>
        <v>22.25</v>
      </c>
      <c r="G16" s="10">
        <v>70</v>
      </c>
      <c r="H16" s="10">
        <f t="shared" si="3"/>
        <v>35</v>
      </c>
      <c r="I16" s="14">
        <f t="shared" si="4"/>
        <v>57.25</v>
      </c>
      <c r="J16" s="15">
        <v>11</v>
      </c>
    </row>
    <row r="17" spans="1:10" ht="25.5" customHeight="1">
      <c r="A17" s="10" t="s">
        <v>335</v>
      </c>
      <c r="B17" s="10" t="s">
        <v>336</v>
      </c>
      <c r="C17" s="10">
        <f t="shared" si="0"/>
        <v>9.875</v>
      </c>
      <c r="D17" s="10" t="s">
        <v>74</v>
      </c>
      <c r="E17" s="10">
        <f t="shared" si="1"/>
        <v>8.5</v>
      </c>
      <c r="F17" s="10">
        <f t="shared" si="2"/>
        <v>18.375</v>
      </c>
      <c r="G17" s="10">
        <v>68.33</v>
      </c>
      <c r="H17" s="10">
        <f t="shared" si="3"/>
        <v>34.165</v>
      </c>
      <c r="I17" s="14">
        <f t="shared" si="4"/>
        <v>52.54</v>
      </c>
      <c r="J17" s="15">
        <v>12</v>
      </c>
    </row>
    <row r="18" spans="1:10" ht="25.5" customHeight="1">
      <c r="A18" s="10" t="s">
        <v>337</v>
      </c>
      <c r="B18" s="10" t="s">
        <v>230</v>
      </c>
      <c r="C18" s="10">
        <f t="shared" si="0"/>
        <v>10.5</v>
      </c>
      <c r="D18" s="10" t="s">
        <v>227</v>
      </c>
      <c r="E18" s="10">
        <f t="shared" si="1"/>
        <v>10</v>
      </c>
      <c r="F18" s="10">
        <f t="shared" si="2"/>
        <v>20.5</v>
      </c>
      <c r="G18" s="13">
        <v>0</v>
      </c>
      <c r="H18" s="13">
        <f t="shared" si="3"/>
        <v>0</v>
      </c>
      <c r="I18" s="14">
        <f t="shared" si="4"/>
        <v>20.5</v>
      </c>
      <c r="J18" s="15">
        <v>13</v>
      </c>
    </row>
    <row r="19" spans="1:10" ht="25.5" customHeight="1">
      <c r="A19" s="10" t="s">
        <v>338</v>
      </c>
      <c r="B19" s="10" t="s">
        <v>314</v>
      </c>
      <c r="C19" s="10">
        <f t="shared" si="0"/>
        <v>9.5</v>
      </c>
      <c r="D19" s="10" t="s">
        <v>74</v>
      </c>
      <c r="E19" s="10">
        <f t="shared" si="1"/>
        <v>8.5</v>
      </c>
      <c r="F19" s="10">
        <f t="shared" si="2"/>
        <v>18</v>
      </c>
      <c r="G19" s="13">
        <v>0</v>
      </c>
      <c r="H19" s="13">
        <f t="shared" si="3"/>
        <v>0</v>
      </c>
      <c r="I19" s="14">
        <f t="shared" si="4"/>
        <v>18</v>
      </c>
      <c r="J19" s="15">
        <v>14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4">
      <selection activeCell="D13" sqref="D13"/>
    </sheetView>
  </sheetViews>
  <sheetFormatPr defaultColWidth="9.00390625" defaultRowHeight="15"/>
  <cols>
    <col min="1" max="1" width="11.421875" style="0" customWidth="1"/>
    <col min="2" max="2" width="12.7109375" style="0" customWidth="1"/>
    <col min="3" max="3" width="13.57421875" style="0" customWidth="1"/>
    <col min="4" max="4" width="12.7109375" style="0" customWidth="1"/>
    <col min="5" max="5" width="14.421875" style="0" customWidth="1"/>
    <col min="6" max="6" width="14.140625" style="0" customWidth="1"/>
    <col min="7" max="9" width="12.7109375" style="0" customWidth="1"/>
    <col min="10" max="10" width="13.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s="2" t="s">
        <v>339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45" customHeight="1">
      <c r="A6" s="10" t="s">
        <v>340</v>
      </c>
      <c r="B6" s="10" t="s">
        <v>321</v>
      </c>
      <c r="C6" s="10">
        <f>B6*0.25</f>
        <v>11.875</v>
      </c>
      <c r="D6" s="10" t="s">
        <v>321</v>
      </c>
      <c r="E6" s="10">
        <f>D6*0.25</f>
        <v>11.875</v>
      </c>
      <c r="F6" s="10">
        <f>C6+E6</f>
        <v>23.75</v>
      </c>
      <c r="G6" s="10">
        <v>89.33</v>
      </c>
      <c r="H6" s="10">
        <f>G6*0.5</f>
        <v>44.665</v>
      </c>
      <c r="I6" s="12">
        <f>F6+H6</f>
        <v>68.41499999999999</v>
      </c>
      <c r="J6" s="13" t="s">
        <v>18</v>
      </c>
    </row>
    <row r="7" ht="27.75" customHeight="1"/>
    <row r="8" ht="27.75" customHeight="1"/>
    <row r="9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0">
      <selection activeCell="C24" sqref="C24"/>
    </sheetView>
  </sheetViews>
  <sheetFormatPr defaultColWidth="9.00390625" defaultRowHeight="15"/>
  <cols>
    <col min="1" max="1" width="11.140625" style="0" customWidth="1"/>
    <col min="2" max="2" width="10.57421875" style="0" customWidth="1"/>
    <col min="3" max="3" width="13.57421875" style="0" customWidth="1"/>
    <col min="4" max="4" width="12.421875" style="0" customWidth="1"/>
    <col min="5" max="5" width="15.140625" style="0" customWidth="1"/>
    <col min="6" max="6" width="13.7109375" style="0" customWidth="1"/>
    <col min="7" max="7" width="12.421875" style="0" customWidth="1"/>
    <col min="8" max="8" width="13.421875" style="0" customWidth="1"/>
    <col min="9" max="10" width="11.57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31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9.2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5.5" customHeight="1">
      <c r="A6" s="10" t="s">
        <v>32</v>
      </c>
      <c r="B6" s="10" t="s">
        <v>33</v>
      </c>
      <c r="C6" s="10">
        <f aca="true" t="shared" si="0" ref="C6:C19">B6*0.25</f>
        <v>21.375</v>
      </c>
      <c r="D6" s="10" t="s">
        <v>34</v>
      </c>
      <c r="E6" s="10">
        <f aca="true" t="shared" si="1" ref="E6:E19">D6*0.25</f>
        <v>22.5</v>
      </c>
      <c r="F6" s="10">
        <f aca="true" t="shared" si="2" ref="F6:F19">C6+E6</f>
        <v>43.875</v>
      </c>
      <c r="G6" s="10">
        <v>85</v>
      </c>
      <c r="H6" s="10">
        <f aca="true" t="shared" si="3" ref="H6:H19">G6*0.5</f>
        <v>42.5</v>
      </c>
      <c r="I6" s="14">
        <f aca="true" t="shared" si="4" ref="I6:I19">F6+H6</f>
        <v>86.375</v>
      </c>
      <c r="J6" s="15" t="s">
        <v>18</v>
      </c>
    </row>
    <row r="7" spans="1:10" ht="25.5" customHeight="1">
      <c r="A7" s="10" t="s">
        <v>35</v>
      </c>
      <c r="B7" s="10" t="s">
        <v>36</v>
      </c>
      <c r="C7" s="10">
        <f t="shared" si="0"/>
        <v>20.75</v>
      </c>
      <c r="D7" s="10" t="s">
        <v>37</v>
      </c>
      <c r="E7" s="10">
        <f t="shared" si="1"/>
        <v>19.75</v>
      </c>
      <c r="F7" s="10">
        <f t="shared" si="2"/>
        <v>40.5</v>
      </c>
      <c r="G7" s="10">
        <v>88.67</v>
      </c>
      <c r="H7" s="10">
        <f t="shared" si="3"/>
        <v>44.335</v>
      </c>
      <c r="I7" s="14">
        <f t="shared" si="4"/>
        <v>84.83500000000001</v>
      </c>
      <c r="J7" s="15" t="s">
        <v>22</v>
      </c>
    </row>
    <row r="8" spans="1:10" ht="25.5" customHeight="1">
      <c r="A8" s="10" t="s">
        <v>38</v>
      </c>
      <c r="B8" s="10" t="s">
        <v>39</v>
      </c>
      <c r="C8" s="10">
        <f t="shared" si="0"/>
        <v>13</v>
      </c>
      <c r="D8" s="10" t="s">
        <v>40</v>
      </c>
      <c r="E8" s="10">
        <f t="shared" si="1"/>
        <v>21.5</v>
      </c>
      <c r="F8" s="10">
        <f t="shared" si="2"/>
        <v>34.5</v>
      </c>
      <c r="G8" s="10">
        <v>90.67</v>
      </c>
      <c r="H8" s="10">
        <f t="shared" si="3"/>
        <v>45.335</v>
      </c>
      <c r="I8" s="14">
        <f t="shared" si="4"/>
        <v>79.83500000000001</v>
      </c>
      <c r="J8" s="15" t="s">
        <v>26</v>
      </c>
    </row>
    <row r="9" spans="1:10" ht="25.5" customHeight="1">
      <c r="A9" s="10" t="s">
        <v>41</v>
      </c>
      <c r="B9" s="10" t="s">
        <v>42</v>
      </c>
      <c r="C9" s="10">
        <f t="shared" si="0"/>
        <v>15.25</v>
      </c>
      <c r="D9" s="10" t="s">
        <v>43</v>
      </c>
      <c r="E9" s="10">
        <f t="shared" si="1"/>
        <v>21.75</v>
      </c>
      <c r="F9" s="10">
        <f t="shared" si="2"/>
        <v>37</v>
      </c>
      <c r="G9" s="10">
        <v>85.67</v>
      </c>
      <c r="H9" s="10">
        <f t="shared" si="3"/>
        <v>42.835</v>
      </c>
      <c r="I9" s="14">
        <f t="shared" si="4"/>
        <v>79.83500000000001</v>
      </c>
      <c r="J9" s="15" t="s">
        <v>30</v>
      </c>
    </row>
    <row r="10" spans="1:10" ht="25.5" customHeight="1">
      <c r="A10" s="10" t="s">
        <v>44</v>
      </c>
      <c r="B10" s="10" t="s">
        <v>21</v>
      </c>
      <c r="C10" s="10">
        <f t="shared" si="0"/>
        <v>18</v>
      </c>
      <c r="D10" s="10" t="s">
        <v>45</v>
      </c>
      <c r="E10" s="10">
        <f t="shared" si="1"/>
        <v>20.25</v>
      </c>
      <c r="F10" s="10">
        <f t="shared" si="2"/>
        <v>38.25</v>
      </c>
      <c r="G10" s="10">
        <v>80</v>
      </c>
      <c r="H10" s="10">
        <f t="shared" si="3"/>
        <v>40</v>
      </c>
      <c r="I10" s="14">
        <f t="shared" si="4"/>
        <v>78.25</v>
      </c>
      <c r="J10" s="15" t="s">
        <v>46</v>
      </c>
    </row>
    <row r="11" spans="1:10" ht="25.5" customHeight="1">
      <c r="A11" s="10" t="s">
        <v>47</v>
      </c>
      <c r="B11" s="10" t="s">
        <v>48</v>
      </c>
      <c r="C11" s="10">
        <f t="shared" si="0"/>
        <v>12.75</v>
      </c>
      <c r="D11" s="10" t="s">
        <v>49</v>
      </c>
      <c r="E11" s="10">
        <f t="shared" si="1"/>
        <v>18.625</v>
      </c>
      <c r="F11" s="10">
        <f t="shared" si="2"/>
        <v>31.375</v>
      </c>
      <c r="G11" s="10">
        <v>89.67</v>
      </c>
      <c r="H11" s="10">
        <f t="shared" si="3"/>
        <v>44.835</v>
      </c>
      <c r="I11" s="14">
        <f t="shared" si="4"/>
        <v>76.21000000000001</v>
      </c>
      <c r="J11" s="15" t="s">
        <v>50</v>
      </c>
    </row>
    <row r="12" spans="1:10" ht="25.5" customHeight="1">
      <c r="A12" s="10" t="s">
        <v>51</v>
      </c>
      <c r="B12" s="10" t="s">
        <v>52</v>
      </c>
      <c r="C12" s="10">
        <f t="shared" si="0"/>
        <v>13.25</v>
      </c>
      <c r="D12" s="10" t="s">
        <v>53</v>
      </c>
      <c r="E12" s="10">
        <f t="shared" si="1"/>
        <v>17.875</v>
      </c>
      <c r="F12" s="10">
        <f t="shared" si="2"/>
        <v>31.125</v>
      </c>
      <c r="G12" s="10">
        <v>89.33</v>
      </c>
      <c r="H12" s="10">
        <f t="shared" si="3"/>
        <v>44.665</v>
      </c>
      <c r="I12" s="14">
        <f t="shared" si="4"/>
        <v>75.78999999999999</v>
      </c>
      <c r="J12" s="15" t="s">
        <v>54</v>
      </c>
    </row>
    <row r="13" spans="1:10" ht="25.5" customHeight="1">
      <c r="A13" s="10" t="s">
        <v>55</v>
      </c>
      <c r="B13" s="10" t="s">
        <v>56</v>
      </c>
      <c r="C13" s="10">
        <f t="shared" si="0"/>
        <v>17.125</v>
      </c>
      <c r="D13" s="10" t="s">
        <v>57</v>
      </c>
      <c r="E13" s="10">
        <f t="shared" si="1"/>
        <v>17.25</v>
      </c>
      <c r="F13" s="10">
        <f t="shared" si="2"/>
        <v>34.375</v>
      </c>
      <c r="G13" s="10">
        <v>82.67</v>
      </c>
      <c r="H13" s="10">
        <f t="shared" si="3"/>
        <v>41.335</v>
      </c>
      <c r="I13" s="14">
        <f t="shared" si="4"/>
        <v>75.71000000000001</v>
      </c>
      <c r="J13" s="15" t="s">
        <v>58</v>
      </c>
    </row>
    <row r="14" spans="1:10" ht="25.5" customHeight="1">
      <c r="A14" s="10" t="s">
        <v>59</v>
      </c>
      <c r="B14" s="10" t="s">
        <v>60</v>
      </c>
      <c r="C14" s="10">
        <f t="shared" si="0"/>
        <v>12.625</v>
      </c>
      <c r="D14" s="10" t="s">
        <v>21</v>
      </c>
      <c r="E14" s="10">
        <f t="shared" si="1"/>
        <v>18</v>
      </c>
      <c r="F14" s="10">
        <f t="shared" si="2"/>
        <v>30.625</v>
      </c>
      <c r="G14" s="10">
        <v>83.33</v>
      </c>
      <c r="H14" s="10">
        <f t="shared" si="3"/>
        <v>41.665</v>
      </c>
      <c r="I14" s="14">
        <f t="shared" si="4"/>
        <v>72.28999999999999</v>
      </c>
      <c r="J14" s="15" t="s">
        <v>61</v>
      </c>
    </row>
    <row r="15" spans="1:10" ht="25.5" customHeight="1">
      <c r="A15" s="10" t="s">
        <v>62</v>
      </c>
      <c r="B15" s="10" t="s">
        <v>63</v>
      </c>
      <c r="C15" s="10">
        <f t="shared" si="0"/>
        <v>11.25</v>
      </c>
      <c r="D15" s="10" t="s">
        <v>64</v>
      </c>
      <c r="E15" s="10">
        <f t="shared" si="1"/>
        <v>14.75</v>
      </c>
      <c r="F15" s="10">
        <f t="shared" si="2"/>
        <v>26</v>
      </c>
      <c r="G15" s="10">
        <v>89.33</v>
      </c>
      <c r="H15" s="10">
        <f t="shared" si="3"/>
        <v>44.665</v>
      </c>
      <c r="I15" s="14">
        <f t="shared" si="4"/>
        <v>70.66499999999999</v>
      </c>
      <c r="J15" s="15" t="s">
        <v>65</v>
      </c>
    </row>
    <row r="16" spans="1:10" ht="25.5" customHeight="1">
      <c r="A16" s="10" t="s">
        <v>66</v>
      </c>
      <c r="B16" s="10" t="s">
        <v>67</v>
      </c>
      <c r="C16" s="10">
        <f t="shared" si="0"/>
        <v>9.125</v>
      </c>
      <c r="D16" s="10" t="s">
        <v>68</v>
      </c>
      <c r="E16" s="10">
        <f t="shared" si="1"/>
        <v>18.375</v>
      </c>
      <c r="F16" s="10">
        <f t="shared" si="2"/>
        <v>27.5</v>
      </c>
      <c r="G16" s="10">
        <v>79.67</v>
      </c>
      <c r="H16" s="10">
        <f t="shared" si="3"/>
        <v>39.835</v>
      </c>
      <c r="I16" s="14">
        <f t="shared" si="4"/>
        <v>67.33500000000001</v>
      </c>
      <c r="J16" s="15" t="s">
        <v>69</v>
      </c>
    </row>
    <row r="17" spans="1:10" ht="25.5" customHeight="1">
      <c r="A17" s="10" t="s">
        <v>70</v>
      </c>
      <c r="B17" s="10" t="s">
        <v>71</v>
      </c>
      <c r="C17" s="10">
        <f t="shared" si="0"/>
        <v>11.125</v>
      </c>
      <c r="D17" s="10" t="s">
        <v>16</v>
      </c>
      <c r="E17" s="10">
        <f t="shared" si="1"/>
        <v>18.75</v>
      </c>
      <c r="F17" s="10">
        <f t="shared" si="2"/>
        <v>29.875</v>
      </c>
      <c r="G17" s="10">
        <v>73.33</v>
      </c>
      <c r="H17" s="10">
        <f t="shared" si="3"/>
        <v>36.665</v>
      </c>
      <c r="I17" s="14">
        <f t="shared" si="4"/>
        <v>66.53999999999999</v>
      </c>
      <c r="J17" s="15" t="s">
        <v>72</v>
      </c>
    </row>
    <row r="18" spans="1:10" ht="25.5" customHeight="1">
      <c r="A18" s="10" t="s">
        <v>73</v>
      </c>
      <c r="B18" s="10" t="s">
        <v>74</v>
      </c>
      <c r="C18" s="10">
        <f t="shared" si="0"/>
        <v>8.5</v>
      </c>
      <c r="D18" s="10" t="s">
        <v>75</v>
      </c>
      <c r="E18" s="10">
        <f t="shared" si="1"/>
        <v>19.375</v>
      </c>
      <c r="F18" s="10">
        <f t="shared" si="2"/>
        <v>27.875</v>
      </c>
      <c r="G18" s="10">
        <v>75</v>
      </c>
      <c r="H18" s="10">
        <f t="shared" si="3"/>
        <v>37.5</v>
      </c>
      <c r="I18" s="14">
        <f t="shared" si="4"/>
        <v>65.375</v>
      </c>
      <c r="J18" s="15" t="s">
        <v>76</v>
      </c>
    </row>
    <row r="19" spans="1:10" ht="25.5" customHeight="1">
      <c r="A19" s="10" t="s">
        <v>77</v>
      </c>
      <c r="B19" s="10" t="s">
        <v>74</v>
      </c>
      <c r="C19" s="10">
        <f t="shared" si="0"/>
        <v>8.5</v>
      </c>
      <c r="D19" s="10" t="s">
        <v>78</v>
      </c>
      <c r="E19" s="10">
        <f t="shared" si="1"/>
        <v>14.125</v>
      </c>
      <c r="F19" s="10">
        <f t="shared" si="2"/>
        <v>22.625</v>
      </c>
      <c r="G19" s="13">
        <v>0</v>
      </c>
      <c r="H19" s="13">
        <f t="shared" si="3"/>
        <v>0</v>
      </c>
      <c r="I19" s="14">
        <f t="shared" si="4"/>
        <v>22.625</v>
      </c>
      <c r="J19" s="15" t="s">
        <v>79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N6" sqref="N6"/>
    </sheetView>
  </sheetViews>
  <sheetFormatPr defaultColWidth="9.00390625" defaultRowHeight="15"/>
  <cols>
    <col min="1" max="9" width="13.421875" style="0" customWidth="1"/>
    <col min="10" max="10" width="9.57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80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28.5" customHeight="1">
      <c r="A6" s="10" t="s">
        <v>81</v>
      </c>
      <c r="B6" s="10" t="s">
        <v>82</v>
      </c>
      <c r="C6" s="10">
        <f aca="true" t="shared" si="0" ref="C6:C30">B6*0.25</f>
        <v>21.875</v>
      </c>
      <c r="D6" s="10" t="s">
        <v>83</v>
      </c>
      <c r="E6" s="10">
        <f aca="true" t="shared" si="1" ref="E6:E30">D6*0.25</f>
        <v>18.125</v>
      </c>
      <c r="F6" s="10">
        <f aca="true" t="shared" si="2" ref="F6:F30">C6+E6</f>
        <v>40</v>
      </c>
      <c r="G6" s="10">
        <v>86</v>
      </c>
      <c r="H6" s="10">
        <f aca="true" t="shared" si="3" ref="H6:H30">G6*0.5</f>
        <v>43</v>
      </c>
      <c r="I6" s="14">
        <f aca="true" t="shared" si="4" ref="I6:I30">F6+H6</f>
        <v>83</v>
      </c>
      <c r="J6" s="15" t="s">
        <v>18</v>
      </c>
    </row>
    <row r="7" spans="1:10" ht="28.5" customHeight="1">
      <c r="A7" s="10" t="s">
        <v>84</v>
      </c>
      <c r="B7" s="10" t="s">
        <v>45</v>
      </c>
      <c r="C7" s="10">
        <f t="shared" si="0"/>
        <v>20.25</v>
      </c>
      <c r="D7" s="10" t="s">
        <v>85</v>
      </c>
      <c r="E7" s="10">
        <f t="shared" si="1"/>
        <v>17.5</v>
      </c>
      <c r="F7" s="10">
        <f t="shared" si="2"/>
        <v>37.75</v>
      </c>
      <c r="G7" s="10">
        <v>88.33</v>
      </c>
      <c r="H7" s="10">
        <f t="shared" si="3"/>
        <v>44.165</v>
      </c>
      <c r="I7" s="14">
        <f t="shared" si="4"/>
        <v>81.91499999999999</v>
      </c>
      <c r="J7" s="15" t="s">
        <v>22</v>
      </c>
    </row>
    <row r="8" spans="1:10" ht="28.5" customHeight="1">
      <c r="A8" s="10" t="s">
        <v>86</v>
      </c>
      <c r="B8" s="10" t="s">
        <v>40</v>
      </c>
      <c r="C8" s="10">
        <f t="shared" si="0"/>
        <v>21.5</v>
      </c>
      <c r="D8" s="10" t="s">
        <v>87</v>
      </c>
      <c r="E8" s="10">
        <f t="shared" si="1"/>
        <v>16.875</v>
      </c>
      <c r="F8" s="10">
        <f t="shared" si="2"/>
        <v>38.375</v>
      </c>
      <c r="G8" s="10">
        <v>85.67</v>
      </c>
      <c r="H8" s="10">
        <f t="shared" si="3"/>
        <v>42.835</v>
      </c>
      <c r="I8" s="14">
        <f t="shared" si="4"/>
        <v>81.21000000000001</v>
      </c>
      <c r="J8" s="15" t="s">
        <v>26</v>
      </c>
    </row>
    <row r="9" spans="1:10" ht="28.5" customHeight="1">
      <c r="A9" s="10" t="s">
        <v>88</v>
      </c>
      <c r="B9" s="10" t="s">
        <v>89</v>
      </c>
      <c r="C9" s="10">
        <f t="shared" si="0"/>
        <v>19</v>
      </c>
      <c r="D9" s="10" t="s">
        <v>90</v>
      </c>
      <c r="E9" s="10">
        <f t="shared" si="1"/>
        <v>16.75</v>
      </c>
      <c r="F9" s="10">
        <f t="shared" si="2"/>
        <v>35.75</v>
      </c>
      <c r="G9" s="10">
        <v>85.33</v>
      </c>
      <c r="H9" s="10">
        <f t="shared" si="3"/>
        <v>42.665</v>
      </c>
      <c r="I9" s="14">
        <f t="shared" si="4"/>
        <v>78.41499999999999</v>
      </c>
      <c r="J9" s="15" t="s">
        <v>30</v>
      </c>
    </row>
    <row r="10" spans="1:10" ht="28.5" customHeight="1">
      <c r="A10" s="10" t="s">
        <v>91</v>
      </c>
      <c r="B10" s="10" t="s">
        <v>92</v>
      </c>
      <c r="C10" s="10">
        <f t="shared" si="0"/>
        <v>18.25</v>
      </c>
      <c r="D10" s="10" t="s">
        <v>21</v>
      </c>
      <c r="E10" s="10">
        <f t="shared" si="1"/>
        <v>18</v>
      </c>
      <c r="F10" s="10">
        <f t="shared" si="2"/>
        <v>36.25</v>
      </c>
      <c r="G10" s="10">
        <v>84.33</v>
      </c>
      <c r="H10" s="10">
        <f t="shared" si="3"/>
        <v>42.165</v>
      </c>
      <c r="I10" s="14">
        <f t="shared" si="4"/>
        <v>78.41499999999999</v>
      </c>
      <c r="J10" s="15" t="s">
        <v>46</v>
      </c>
    </row>
    <row r="11" spans="1:10" ht="28.5" customHeight="1">
      <c r="A11" s="10" t="s">
        <v>93</v>
      </c>
      <c r="B11" s="10" t="s">
        <v>24</v>
      </c>
      <c r="C11" s="10">
        <f t="shared" si="0"/>
        <v>16.375</v>
      </c>
      <c r="D11" s="10" t="s">
        <v>49</v>
      </c>
      <c r="E11" s="10">
        <f t="shared" si="1"/>
        <v>18.625</v>
      </c>
      <c r="F11" s="10">
        <f t="shared" si="2"/>
        <v>35</v>
      </c>
      <c r="G11" s="10">
        <v>86</v>
      </c>
      <c r="H11" s="10">
        <f t="shared" si="3"/>
        <v>43</v>
      </c>
      <c r="I11" s="14">
        <f t="shared" si="4"/>
        <v>78</v>
      </c>
      <c r="J11" s="15" t="s">
        <v>50</v>
      </c>
    </row>
    <row r="12" spans="1:10" ht="28.5" customHeight="1">
      <c r="A12" s="10" t="s">
        <v>94</v>
      </c>
      <c r="B12" s="10" t="s">
        <v>85</v>
      </c>
      <c r="C12" s="10">
        <f t="shared" si="0"/>
        <v>17.5</v>
      </c>
      <c r="D12" s="10" t="s">
        <v>90</v>
      </c>
      <c r="E12" s="10">
        <f t="shared" si="1"/>
        <v>16.75</v>
      </c>
      <c r="F12" s="10">
        <f t="shared" si="2"/>
        <v>34.25</v>
      </c>
      <c r="G12" s="10">
        <v>86</v>
      </c>
      <c r="H12" s="10">
        <f t="shared" si="3"/>
        <v>43</v>
      </c>
      <c r="I12" s="14">
        <f t="shared" si="4"/>
        <v>77.25</v>
      </c>
      <c r="J12" s="15" t="s">
        <v>54</v>
      </c>
    </row>
    <row r="13" spans="1:10" ht="28.5" customHeight="1">
      <c r="A13" s="10" t="s">
        <v>95</v>
      </c>
      <c r="B13" s="10" t="s">
        <v>57</v>
      </c>
      <c r="C13" s="10">
        <f t="shared" si="0"/>
        <v>17.25</v>
      </c>
      <c r="D13" s="10" t="s">
        <v>96</v>
      </c>
      <c r="E13" s="10">
        <f t="shared" si="1"/>
        <v>16.25</v>
      </c>
      <c r="F13" s="10">
        <f t="shared" si="2"/>
        <v>33.5</v>
      </c>
      <c r="G13" s="10">
        <v>86.67</v>
      </c>
      <c r="H13" s="10">
        <f t="shared" si="3"/>
        <v>43.335</v>
      </c>
      <c r="I13" s="14">
        <f t="shared" si="4"/>
        <v>76.83500000000001</v>
      </c>
      <c r="J13" s="15" t="s">
        <v>58</v>
      </c>
    </row>
    <row r="14" spans="1:10" ht="28.5" customHeight="1">
      <c r="A14" s="10" t="s">
        <v>97</v>
      </c>
      <c r="B14" s="10" t="s">
        <v>98</v>
      </c>
      <c r="C14" s="10">
        <f t="shared" si="0"/>
        <v>16</v>
      </c>
      <c r="D14" s="10" t="s">
        <v>99</v>
      </c>
      <c r="E14" s="10">
        <f t="shared" si="1"/>
        <v>16.625</v>
      </c>
      <c r="F14" s="10">
        <f t="shared" si="2"/>
        <v>32.625</v>
      </c>
      <c r="G14" s="10">
        <v>87</v>
      </c>
      <c r="H14" s="10">
        <f t="shared" si="3"/>
        <v>43.5</v>
      </c>
      <c r="I14" s="14">
        <f t="shared" si="4"/>
        <v>76.125</v>
      </c>
      <c r="J14" s="15" t="s">
        <v>61</v>
      </c>
    </row>
    <row r="15" spans="1:10" ht="28.5" customHeight="1">
      <c r="A15" s="10" t="s">
        <v>100</v>
      </c>
      <c r="B15" s="10" t="s">
        <v>101</v>
      </c>
      <c r="C15" s="10">
        <f t="shared" si="0"/>
        <v>14.875</v>
      </c>
      <c r="D15" s="10" t="s">
        <v>92</v>
      </c>
      <c r="E15" s="10">
        <f t="shared" si="1"/>
        <v>18.25</v>
      </c>
      <c r="F15" s="10">
        <f t="shared" si="2"/>
        <v>33.125</v>
      </c>
      <c r="G15" s="10">
        <v>84.67</v>
      </c>
      <c r="H15" s="10">
        <f t="shared" si="3"/>
        <v>42.335</v>
      </c>
      <c r="I15" s="14">
        <f t="shared" si="4"/>
        <v>75.46000000000001</v>
      </c>
      <c r="J15" s="15" t="s">
        <v>65</v>
      </c>
    </row>
    <row r="16" spans="1:10" ht="28.5" customHeight="1">
      <c r="A16" s="10" t="s">
        <v>102</v>
      </c>
      <c r="B16" s="10" t="s">
        <v>16</v>
      </c>
      <c r="C16" s="10">
        <f t="shared" si="0"/>
        <v>18.75</v>
      </c>
      <c r="D16" s="10" t="s">
        <v>103</v>
      </c>
      <c r="E16" s="10">
        <f t="shared" si="1"/>
        <v>13.375</v>
      </c>
      <c r="F16" s="10">
        <f t="shared" si="2"/>
        <v>32.125</v>
      </c>
      <c r="G16" s="10">
        <v>86.33</v>
      </c>
      <c r="H16" s="10">
        <f t="shared" si="3"/>
        <v>43.165</v>
      </c>
      <c r="I16" s="14">
        <f t="shared" si="4"/>
        <v>75.28999999999999</v>
      </c>
      <c r="J16" s="15" t="s">
        <v>69</v>
      </c>
    </row>
    <row r="17" spans="1:10" ht="28.5" customHeight="1">
      <c r="A17" s="10" t="s">
        <v>104</v>
      </c>
      <c r="B17" s="10" t="s">
        <v>99</v>
      </c>
      <c r="C17" s="10">
        <f t="shared" si="0"/>
        <v>16.625</v>
      </c>
      <c r="D17" s="10" t="s">
        <v>24</v>
      </c>
      <c r="E17" s="10">
        <f t="shared" si="1"/>
        <v>16.375</v>
      </c>
      <c r="F17" s="10">
        <f t="shared" si="2"/>
        <v>33</v>
      </c>
      <c r="G17" s="10">
        <v>84.33</v>
      </c>
      <c r="H17" s="10">
        <f t="shared" si="3"/>
        <v>42.165</v>
      </c>
      <c r="I17" s="14">
        <f t="shared" si="4"/>
        <v>75.16499999999999</v>
      </c>
      <c r="J17" s="15" t="s">
        <v>72</v>
      </c>
    </row>
    <row r="18" spans="1:10" ht="28.5" customHeight="1">
      <c r="A18" s="10" t="s">
        <v>105</v>
      </c>
      <c r="B18" s="10" t="s">
        <v>17</v>
      </c>
      <c r="C18" s="10">
        <f t="shared" si="0"/>
        <v>17.375</v>
      </c>
      <c r="D18" s="10" t="s">
        <v>106</v>
      </c>
      <c r="E18" s="10">
        <f t="shared" si="1"/>
        <v>14.25</v>
      </c>
      <c r="F18" s="10">
        <f t="shared" si="2"/>
        <v>31.625</v>
      </c>
      <c r="G18" s="10">
        <v>84</v>
      </c>
      <c r="H18" s="10">
        <f t="shared" si="3"/>
        <v>42</v>
      </c>
      <c r="I18" s="14">
        <f t="shared" si="4"/>
        <v>73.625</v>
      </c>
      <c r="J18" s="15" t="s">
        <v>76</v>
      </c>
    </row>
    <row r="19" spans="1:10" ht="28.5" customHeight="1">
      <c r="A19" s="10" t="s">
        <v>107</v>
      </c>
      <c r="B19" s="10" t="s">
        <v>108</v>
      </c>
      <c r="C19" s="10">
        <f t="shared" si="0"/>
        <v>12.125</v>
      </c>
      <c r="D19" s="10" t="s">
        <v>83</v>
      </c>
      <c r="E19" s="10">
        <f t="shared" si="1"/>
        <v>18.125</v>
      </c>
      <c r="F19" s="10">
        <f t="shared" si="2"/>
        <v>30.25</v>
      </c>
      <c r="G19" s="10">
        <v>85</v>
      </c>
      <c r="H19" s="10">
        <f t="shared" si="3"/>
        <v>42.5</v>
      </c>
      <c r="I19" s="14">
        <f t="shared" si="4"/>
        <v>72.75</v>
      </c>
      <c r="J19" s="15" t="s">
        <v>79</v>
      </c>
    </row>
    <row r="20" spans="1:10" ht="28.5" customHeight="1">
      <c r="A20" s="10" t="s">
        <v>109</v>
      </c>
      <c r="B20" s="10" t="s">
        <v>20</v>
      </c>
      <c r="C20" s="10">
        <f t="shared" si="0"/>
        <v>17.625</v>
      </c>
      <c r="D20" s="10" t="s">
        <v>110</v>
      </c>
      <c r="E20" s="10">
        <f t="shared" si="1"/>
        <v>12.5</v>
      </c>
      <c r="F20" s="10">
        <f t="shared" si="2"/>
        <v>30.125</v>
      </c>
      <c r="G20" s="10">
        <v>84.67</v>
      </c>
      <c r="H20" s="10">
        <f t="shared" si="3"/>
        <v>42.335</v>
      </c>
      <c r="I20" s="14">
        <f t="shared" si="4"/>
        <v>72.46000000000001</v>
      </c>
      <c r="J20" s="15" t="s">
        <v>111</v>
      </c>
    </row>
    <row r="21" spans="1:10" ht="28.5" customHeight="1">
      <c r="A21" s="10" t="s">
        <v>112</v>
      </c>
      <c r="B21" s="10" t="s">
        <v>29</v>
      </c>
      <c r="C21" s="10">
        <f t="shared" si="0"/>
        <v>15.875</v>
      </c>
      <c r="D21" s="10" t="s">
        <v>113</v>
      </c>
      <c r="E21" s="10">
        <f t="shared" si="1"/>
        <v>15</v>
      </c>
      <c r="F21" s="10">
        <f t="shared" si="2"/>
        <v>30.875</v>
      </c>
      <c r="G21" s="10">
        <v>82.33</v>
      </c>
      <c r="H21" s="10">
        <f t="shared" si="3"/>
        <v>41.165</v>
      </c>
      <c r="I21" s="14">
        <f t="shared" si="4"/>
        <v>72.03999999999999</v>
      </c>
      <c r="J21" s="15" t="s">
        <v>114</v>
      </c>
    </row>
    <row r="22" spans="1:10" ht="28.5" customHeight="1">
      <c r="A22" s="10" t="s">
        <v>115</v>
      </c>
      <c r="B22" s="10" t="s">
        <v>103</v>
      </c>
      <c r="C22" s="10">
        <f t="shared" si="0"/>
        <v>13.375</v>
      </c>
      <c r="D22" s="10" t="s">
        <v>24</v>
      </c>
      <c r="E22" s="10">
        <f t="shared" si="1"/>
        <v>16.375</v>
      </c>
      <c r="F22" s="10">
        <f t="shared" si="2"/>
        <v>29.75</v>
      </c>
      <c r="G22" s="10">
        <v>84</v>
      </c>
      <c r="H22" s="10">
        <f t="shared" si="3"/>
        <v>42</v>
      </c>
      <c r="I22" s="14">
        <f t="shared" si="4"/>
        <v>71.75</v>
      </c>
      <c r="J22" s="15" t="s">
        <v>116</v>
      </c>
    </row>
    <row r="23" spans="1:10" ht="28.5" customHeight="1">
      <c r="A23" s="10" t="s">
        <v>117</v>
      </c>
      <c r="B23" s="10" t="s">
        <v>64</v>
      </c>
      <c r="C23" s="10">
        <f t="shared" si="0"/>
        <v>14.75</v>
      </c>
      <c r="D23" s="10" t="s">
        <v>118</v>
      </c>
      <c r="E23" s="10">
        <f t="shared" si="1"/>
        <v>16.125</v>
      </c>
      <c r="F23" s="10">
        <f t="shared" si="2"/>
        <v>30.875</v>
      </c>
      <c r="G23" s="10">
        <v>80.33</v>
      </c>
      <c r="H23" s="10">
        <f t="shared" si="3"/>
        <v>40.165</v>
      </c>
      <c r="I23" s="14">
        <f t="shared" si="4"/>
        <v>71.03999999999999</v>
      </c>
      <c r="J23" s="15" t="s">
        <v>119</v>
      </c>
    </row>
    <row r="24" spans="1:10" ht="28.5" customHeight="1">
      <c r="A24" s="10" t="s">
        <v>120</v>
      </c>
      <c r="B24" s="10" t="s">
        <v>121</v>
      </c>
      <c r="C24" s="10">
        <f t="shared" si="0"/>
        <v>12.25</v>
      </c>
      <c r="D24" s="10" t="s">
        <v>64</v>
      </c>
      <c r="E24" s="10">
        <f t="shared" si="1"/>
        <v>14.75</v>
      </c>
      <c r="F24" s="10">
        <f t="shared" si="2"/>
        <v>27</v>
      </c>
      <c r="G24" s="10">
        <v>87.33</v>
      </c>
      <c r="H24" s="10">
        <f t="shared" si="3"/>
        <v>43.665</v>
      </c>
      <c r="I24" s="14">
        <f t="shared" si="4"/>
        <v>70.66499999999999</v>
      </c>
      <c r="J24" s="15" t="s">
        <v>122</v>
      </c>
    </row>
    <row r="25" spans="1:10" ht="28.5" customHeight="1">
      <c r="A25" s="10" t="s">
        <v>123</v>
      </c>
      <c r="B25" s="10" t="s">
        <v>124</v>
      </c>
      <c r="C25" s="10">
        <f t="shared" si="0"/>
        <v>13.75</v>
      </c>
      <c r="D25" s="10" t="s">
        <v>125</v>
      </c>
      <c r="E25" s="10">
        <f t="shared" si="1"/>
        <v>14</v>
      </c>
      <c r="F25" s="10">
        <f t="shared" si="2"/>
        <v>27.75</v>
      </c>
      <c r="G25" s="10">
        <v>83.67</v>
      </c>
      <c r="H25" s="10">
        <f t="shared" si="3"/>
        <v>41.835</v>
      </c>
      <c r="I25" s="14">
        <f t="shared" si="4"/>
        <v>69.58500000000001</v>
      </c>
      <c r="J25" s="15" t="s">
        <v>126</v>
      </c>
    </row>
    <row r="26" spans="1:10" ht="28.5" customHeight="1">
      <c r="A26" s="10" t="s">
        <v>127</v>
      </c>
      <c r="B26" s="10" t="s">
        <v>71</v>
      </c>
      <c r="C26" s="10">
        <f t="shared" si="0"/>
        <v>11.125</v>
      </c>
      <c r="D26" s="10" t="s">
        <v>53</v>
      </c>
      <c r="E26" s="10">
        <f t="shared" si="1"/>
        <v>17.875</v>
      </c>
      <c r="F26" s="10">
        <f t="shared" si="2"/>
        <v>29</v>
      </c>
      <c r="G26" s="10">
        <v>81</v>
      </c>
      <c r="H26" s="10">
        <f t="shared" si="3"/>
        <v>40.5</v>
      </c>
      <c r="I26" s="14">
        <f t="shared" si="4"/>
        <v>69.5</v>
      </c>
      <c r="J26" s="15" t="s">
        <v>128</v>
      </c>
    </row>
    <row r="27" spans="1:10" ht="28.5" customHeight="1">
      <c r="A27" s="10" t="s">
        <v>129</v>
      </c>
      <c r="B27" s="10" t="s">
        <v>130</v>
      </c>
      <c r="C27" s="10">
        <f t="shared" si="0"/>
        <v>11</v>
      </c>
      <c r="D27" s="10" t="s">
        <v>124</v>
      </c>
      <c r="E27" s="10">
        <f t="shared" si="1"/>
        <v>13.75</v>
      </c>
      <c r="F27" s="10">
        <f t="shared" si="2"/>
        <v>24.75</v>
      </c>
      <c r="G27" s="10">
        <v>84.33</v>
      </c>
      <c r="H27" s="10">
        <f t="shared" si="3"/>
        <v>42.165</v>
      </c>
      <c r="I27" s="14">
        <f t="shared" si="4"/>
        <v>66.91499999999999</v>
      </c>
      <c r="J27" s="15" t="s">
        <v>131</v>
      </c>
    </row>
    <row r="28" spans="1:10" ht="28.5" customHeight="1">
      <c r="A28" s="10" t="s">
        <v>132</v>
      </c>
      <c r="B28" s="10" t="s">
        <v>133</v>
      </c>
      <c r="C28" s="10">
        <f t="shared" si="0"/>
        <v>10.375</v>
      </c>
      <c r="D28" s="10" t="s">
        <v>134</v>
      </c>
      <c r="E28" s="10">
        <f t="shared" si="1"/>
        <v>13.625</v>
      </c>
      <c r="F28" s="10">
        <f t="shared" si="2"/>
        <v>24</v>
      </c>
      <c r="G28" s="10">
        <v>83.33</v>
      </c>
      <c r="H28" s="10">
        <f t="shared" si="3"/>
        <v>41.665</v>
      </c>
      <c r="I28" s="14">
        <f t="shared" si="4"/>
        <v>65.66499999999999</v>
      </c>
      <c r="J28" s="15" t="s">
        <v>135</v>
      </c>
    </row>
    <row r="29" spans="1:10" ht="28.5" customHeight="1">
      <c r="A29" s="10" t="s">
        <v>136</v>
      </c>
      <c r="B29" s="10" t="s">
        <v>137</v>
      </c>
      <c r="C29" s="10">
        <f t="shared" si="0"/>
        <v>8.625</v>
      </c>
      <c r="D29" s="10" t="s">
        <v>138</v>
      </c>
      <c r="E29" s="10">
        <f t="shared" si="1"/>
        <v>11.625</v>
      </c>
      <c r="F29" s="10">
        <f t="shared" si="2"/>
        <v>20.25</v>
      </c>
      <c r="G29" s="10">
        <v>79</v>
      </c>
      <c r="H29" s="10">
        <f t="shared" si="3"/>
        <v>39.5</v>
      </c>
      <c r="I29" s="14">
        <f t="shared" si="4"/>
        <v>59.75</v>
      </c>
      <c r="J29" s="15" t="s">
        <v>139</v>
      </c>
    </row>
    <row r="30" spans="1:10" ht="28.5" customHeight="1">
      <c r="A30" s="10" t="s">
        <v>140</v>
      </c>
      <c r="B30" s="10" t="s">
        <v>78</v>
      </c>
      <c r="C30" s="10">
        <f t="shared" si="0"/>
        <v>14.125</v>
      </c>
      <c r="D30" s="10" t="s">
        <v>121</v>
      </c>
      <c r="E30" s="10">
        <f t="shared" si="1"/>
        <v>12.25</v>
      </c>
      <c r="F30" s="10">
        <f t="shared" si="2"/>
        <v>26.375</v>
      </c>
      <c r="G30" s="13">
        <v>0</v>
      </c>
      <c r="H30" s="13">
        <f t="shared" si="3"/>
        <v>0</v>
      </c>
      <c r="I30" s="14">
        <f t="shared" si="4"/>
        <v>26.375</v>
      </c>
      <c r="J30" s="15" t="s">
        <v>141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" header="0.31496062992125984" footer="0.22999999999999998"/>
  <pageSetup orientation="landscape" paperSize="9"/>
  <headerFooter>
    <oddFooter>&amp;L&amp;14县人社局：
&amp;C&amp;14县教体局：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10" width="13.421875" style="0" customWidth="1"/>
  </cols>
  <sheetData>
    <row r="1" spans="1:1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8.5" customHeight="1">
      <c r="A2" s="2" t="s">
        <v>142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41.2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6.75" customHeight="1">
      <c r="A6" s="10" t="s">
        <v>143</v>
      </c>
      <c r="B6" s="10" t="s">
        <v>144</v>
      </c>
      <c r="C6" s="10">
        <f>B6*0.25</f>
        <v>10.75</v>
      </c>
      <c r="D6" s="10" t="s">
        <v>60</v>
      </c>
      <c r="E6" s="10">
        <f>D6*0.25</f>
        <v>12.625</v>
      </c>
      <c r="F6" s="10">
        <f>C6+E6</f>
        <v>23.375</v>
      </c>
      <c r="G6" s="10">
        <v>85.33</v>
      </c>
      <c r="H6" s="10">
        <f>G6*0.5</f>
        <v>42.665</v>
      </c>
      <c r="I6" s="14">
        <f>F6+H6</f>
        <v>66.03999999999999</v>
      </c>
      <c r="J6" s="15" t="s">
        <v>18</v>
      </c>
    </row>
    <row r="7" spans="1:10" ht="36.75" customHeight="1">
      <c r="A7" s="10" t="s">
        <v>145</v>
      </c>
      <c r="B7" s="10" t="s">
        <v>133</v>
      </c>
      <c r="C7" s="10">
        <f aca="true" t="shared" si="0" ref="C7:C9">B7*0.25</f>
        <v>10.375</v>
      </c>
      <c r="D7" s="10" t="s">
        <v>60</v>
      </c>
      <c r="E7" s="10">
        <f aca="true" t="shared" si="1" ref="E7:E9">D7*0.25</f>
        <v>12.625</v>
      </c>
      <c r="F7" s="10">
        <f aca="true" t="shared" si="2" ref="F7:F9">C7+E7</f>
        <v>23</v>
      </c>
      <c r="G7" s="10">
        <v>85</v>
      </c>
      <c r="H7" s="10">
        <f aca="true" t="shared" si="3" ref="H7:H9">G7*0.5</f>
        <v>42.5</v>
      </c>
      <c r="I7" s="14">
        <f aca="true" t="shared" si="4" ref="I7:I9">F7+H7</f>
        <v>65.5</v>
      </c>
      <c r="J7" s="15" t="s">
        <v>22</v>
      </c>
    </row>
    <row r="8" spans="1:10" ht="36.75" customHeight="1">
      <c r="A8" s="10" t="s">
        <v>146</v>
      </c>
      <c r="B8" s="10" t="s">
        <v>147</v>
      </c>
      <c r="C8" s="10">
        <f t="shared" si="0"/>
        <v>9.625</v>
      </c>
      <c r="D8" s="10" t="s">
        <v>148</v>
      </c>
      <c r="E8" s="10">
        <f t="shared" si="1"/>
        <v>10.875</v>
      </c>
      <c r="F8" s="10">
        <f t="shared" si="2"/>
        <v>20.5</v>
      </c>
      <c r="G8" s="10">
        <v>87.67</v>
      </c>
      <c r="H8" s="10">
        <f t="shared" si="3"/>
        <v>43.835</v>
      </c>
      <c r="I8" s="14">
        <f t="shared" si="4"/>
        <v>64.33500000000001</v>
      </c>
      <c r="J8" s="13" t="s">
        <v>26</v>
      </c>
    </row>
    <row r="9" spans="1:10" ht="36.75" customHeight="1">
      <c r="A9" s="10" t="s">
        <v>149</v>
      </c>
      <c r="B9" s="10" t="s">
        <v>71</v>
      </c>
      <c r="C9" s="10">
        <f t="shared" si="0"/>
        <v>11.125</v>
      </c>
      <c r="D9" s="10" t="s">
        <v>67</v>
      </c>
      <c r="E9" s="10">
        <f t="shared" si="1"/>
        <v>9.125</v>
      </c>
      <c r="F9" s="10">
        <f t="shared" si="2"/>
        <v>20.25</v>
      </c>
      <c r="G9" s="10">
        <v>71.33</v>
      </c>
      <c r="H9" s="10">
        <f t="shared" si="3"/>
        <v>35.665</v>
      </c>
      <c r="I9" s="14">
        <f t="shared" si="4"/>
        <v>55.915</v>
      </c>
      <c r="J9" s="13" t="s">
        <v>30</v>
      </c>
    </row>
    <row r="10" ht="27.75" customHeight="1"/>
    <row r="11" ht="27.75" customHeight="1"/>
    <row r="12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9" sqref="K9"/>
    </sheetView>
  </sheetViews>
  <sheetFormatPr defaultColWidth="9.00390625" defaultRowHeight="15"/>
  <cols>
    <col min="1" max="10" width="12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8.5" customHeight="1">
      <c r="A2" s="2" t="s">
        <v>150</v>
      </c>
      <c r="F2" s="3"/>
      <c r="G2" s="4"/>
      <c r="H2" s="3"/>
      <c r="I2" s="11" t="s">
        <v>151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4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1" ht="30" customHeight="1">
      <c r="A6" s="10" t="s">
        <v>152</v>
      </c>
      <c r="B6" s="10" t="s">
        <v>153</v>
      </c>
      <c r="C6" s="10">
        <f>B6*0.25</f>
        <v>15.125</v>
      </c>
      <c r="D6" s="10" t="s">
        <v>75</v>
      </c>
      <c r="E6" s="10">
        <f>D6*0.25</f>
        <v>19.375</v>
      </c>
      <c r="F6" s="10">
        <f>C6+E6</f>
        <v>34.5</v>
      </c>
      <c r="G6" s="10">
        <v>82</v>
      </c>
      <c r="H6" s="10">
        <f>G6*0.5</f>
        <v>41</v>
      </c>
      <c r="I6" s="14">
        <f>F6+H6</f>
        <v>75.5</v>
      </c>
      <c r="J6" s="15" t="s">
        <v>18</v>
      </c>
      <c r="K6" s="16"/>
    </row>
    <row r="7" spans="1:11" ht="27.75" customHeight="1">
      <c r="A7" s="10" t="s">
        <v>154</v>
      </c>
      <c r="B7" s="10" t="s">
        <v>52</v>
      </c>
      <c r="C7" s="10">
        <f aca="true" t="shared" si="0" ref="C7:C10">B7*0.25</f>
        <v>13.25</v>
      </c>
      <c r="D7" s="10" t="s">
        <v>155</v>
      </c>
      <c r="E7" s="10">
        <f aca="true" t="shared" si="1" ref="E7:E10">D7*0.25</f>
        <v>19.875</v>
      </c>
      <c r="F7" s="10">
        <f aca="true" t="shared" si="2" ref="F7:F10">C7+E7</f>
        <v>33.125</v>
      </c>
      <c r="G7" s="10">
        <v>83.17</v>
      </c>
      <c r="H7" s="10">
        <f aca="true" t="shared" si="3" ref="H7:H10">G7*0.5</f>
        <v>41.585</v>
      </c>
      <c r="I7" s="14">
        <f aca="true" t="shared" si="4" ref="I7:I10">F7+H7</f>
        <v>74.71000000000001</v>
      </c>
      <c r="J7" s="15" t="s">
        <v>22</v>
      </c>
      <c r="K7" s="16"/>
    </row>
    <row r="8" spans="1:11" ht="27.75" customHeight="1">
      <c r="A8" s="10" t="s">
        <v>156</v>
      </c>
      <c r="B8" s="10" t="s">
        <v>39</v>
      </c>
      <c r="C8" s="10">
        <f t="shared" si="0"/>
        <v>13</v>
      </c>
      <c r="D8" s="10" t="s">
        <v>40</v>
      </c>
      <c r="E8" s="10">
        <f t="shared" si="1"/>
        <v>21.5</v>
      </c>
      <c r="F8" s="10">
        <f t="shared" si="2"/>
        <v>34.5</v>
      </c>
      <c r="G8" s="10">
        <v>80.33</v>
      </c>
      <c r="H8" s="10">
        <f t="shared" si="3"/>
        <v>40.165</v>
      </c>
      <c r="I8" s="14">
        <f t="shared" si="4"/>
        <v>74.66499999999999</v>
      </c>
      <c r="J8" s="13" t="s">
        <v>26</v>
      </c>
      <c r="K8" s="16"/>
    </row>
    <row r="9" spans="1:11" ht="27.75" customHeight="1">
      <c r="A9" s="10" t="s">
        <v>157</v>
      </c>
      <c r="B9" s="10" t="s">
        <v>42</v>
      </c>
      <c r="C9" s="10">
        <f t="shared" si="0"/>
        <v>15.25</v>
      </c>
      <c r="D9" s="10" t="s">
        <v>158</v>
      </c>
      <c r="E9" s="10">
        <f t="shared" si="1"/>
        <v>17</v>
      </c>
      <c r="F9" s="10">
        <f t="shared" si="2"/>
        <v>32.25</v>
      </c>
      <c r="G9" s="10">
        <v>73</v>
      </c>
      <c r="H9" s="10">
        <f t="shared" si="3"/>
        <v>36.5</v>
      </c>
      <c r="I9" s="14">
        <f t="shared" si="4"/>
        <v>68.75</v>
      </c>
      <c r="J9" s="13" t="s">
        <v>30</v>
      </c>
      <c r="K9" s="16"/>
    </row>
    <row r="10" spans="1:11" ht="27.75" customHeight="1">
      <c r="A10" s="10" t="s">
        <v>159</v>
      </c>
      <c r="B10" s="10" t="s">
        <v>160</v>
      </c>
      <c r="C10" s="10">
        <f t="shared" si="0"/>
        <v>12</v>
      </c>
      <c r="D10" s="10" t="s">
        <v>161</v>
      </c>
      <c r="E10" s="10">
        <f t="shared" si="1"/>
        <v>20.625</v>
      </c>
      <c r="F10" s="10">
        <f t="shared" si="2"/>
        <v>32.625</v>
      </c>
      <c r="G10" s="13">
        <v>0</v>
      </c>
      <c r="H10" s="13">
        <f t="shared" si="3"/>
        <v>0</v>
      </c>
      <c r="I10" s="14">
        <f t="shared" si="4"/>
        <v>32.625</v>
      </c>
      <c r="J10" s="13" t="s">
        <v>46</v>
      </c>
      <c r="K10" s="16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3">
      <selection activeCell="F15" sqref="F15"/>
    </sheetView>
  </sheetViews>
  <sheetFormatPr defaultColWidth="9.00390625" defaultRowHeight="15"/>
  <cols>
    <col min="1" max="2" width="12.7109375" style="0" customWidth="1"/>
    <col min="3" max="3" width="14.57421875" style="0" customWidth="1"/>
    <col min="4" max="4" width="12.7109375" style="0" customWidth="1"/>
    <col min="5" max="5" width="13.421875" style="0" customWidth="1"/>
    <col min="6" max="7" width="12.7109375" style="0" customWidth="1"/>
    <col min="8" max="8" width="13.8515625" style="0" customWidth="1"/>
    <col min="9" max="9" width="12.7109375" style="0" customWidth="1"/>
    <col min="10" max="10" width="11.140625" style="0" customWidth="1"/>
  </cols>
  <sheetData>
    <row r="1" spans="1:10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8.5" customHeight="1">
      <c r="A2" s="2" t="s">
        <v>162</v>
      </c>
      <c r="F2" s="3"/>
      <c r="G2" s="4"/>
      <c r="H2" s="3"/>
      <c r="I2" s="11" t="s">
        <v>151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4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1" ht="42" customHeight="1">
      <c r="A6" s="10" t="s">
        <v>163</v>
      </c>
      <c r="B6" s="10" t="s">
        <v>133</v>
      </c>
      <c r="C6" s="10">
        <f aca="true" t="shared" si="0" ref="C6">B6*0.25</f>
        <v>10.375</v>
      </c>
      <c r="D6" s="10" t="s">
        <v>148</v>
      </c>
      <c r="E6" s="10">
        <f aca="true" t="shared" si="1" ref="E6">D6*0.25</f>
        <v>10.875</v>
      </c>
      <c r="F6" s="10">
        <f aca="true" t="shared" si="2" ref="F6">C6+E6</f>
        <v>21.25</v>
      </c>
      <c r="G6" s="10">
        <v>81.33</v>
      </c>
      <c r="H6" s="10">
        <f aca="true" t="shared" si="3" ref="H6">G6*0.5</f>
        <v>40.665</v>
      </c>
      <c r="I6" s="14">
        <f aca="true" t="shared" si="4" ref="I6">F6+H6</f>
        <v>61.915</v>
      </c>
      <c r="J6" s="15" t="s">
        <v>18</v>
      </c>
      <c r="K6" s="16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I8" sqref="I8"/>
    </sheetView>
  </sheetViews>
  <sheetFormatPr defaultColWidth="9.00390625" defaultRowHeight="15"/>
  <cols>
    <col min="1" max="10" width="12.8515625" style="0" customWidth="1"/>
  </cols>
  <sheetData>
    <row r="1" spans="1:10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164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9" customHeight="1">
      <c r="A6" s="10" t="s">
        <v>165</v>
      </c>
      <c r="B6" s="10" t="s">
        <v>68</v>
      </c>
      <c r="C6" s="10">
        <f>B6*0.25</f>
        <v>18.375</v>
      </c>
      <c r="D6" s="10" t="s">
        <v>166</v>
      </c>
      <c r="E6" s="10">
        <f>D6*0.25</f>
        <v>17.75</v>
      </c>
      <c r="F6" s="10">
        <f>C6+E6</f>
        <v>36.125</v>
      </c>
      <c r="G6" s="10">
        <v>85.33</v>
      </c>
      <c r="H6" s="10">
        <f>G6*0.5</f>
        <v>42.665</v>
      </c>
      <c r="I6" s="14">
        <f>F6+H6</f>
        <v>78.78999999999999</v>
      </c>
      <c r="J6" s="15">
        <v>1</v>
      </c>
    </row>
    <row r="7" spans="1:10" ht="39" customHeight="1">
      <c r="A7" s="10" t="s">
        <v>167</v>
      </c>
      <c r="B7" s="10" t="s">
        <v>106</v>
      </c>
      <c r="C7" s="10">
        <f aca="true" t="shared" si="0" ref="C7:C8">B7*0.25</f>
        <v>14.25</v>
      </c>
      <c r="D7" s="10" t="s">
        <v>68</v>
      </c>
      <c r="E7" s="10">
        <f aca="true" t="shared" si="1" ref="E7:E8">D7*0.25</f>
        <v>18.375</v>
      </c>
      <c r="F7" s="10">
        <f aca="true" t="shared" si="2" ref="F7:F8">C7+E7</f>
        <v>32.625</v>
      </c>
      <c r="G7" s="10">
        <v>74.33</v>
      </c>
      <c r="H7" s="10">
        <f aca="true" t="shared" si="3" ref="H7:H8">G7*0.5</f>
        <v>37.165</v>
      </c>
      <c r="I7" s="14">
        <f aca="true" t="shared" si="4" ref="I7:I8">F7+H7</f>
        <v>69.78999999999999</v>
      </c>
      <c r="J7" s="13" t="s">
        <v>22</v>
      </c>
    </row>
    <row r="8" spans="1:10" ht="39" customHeight="1">
      <c r="A8" s="10" t="s">
        <v>168</v>
      </c>
      <c r="B8" s="10" t="s">
        <v>96</v>
      </c>
      <c r="C8" s="10">
        <f t="shared" si="0"/>
        <v>16.25</v>
      </c>
      <c r="D8" s="10" t="s">
        <v>169</v>
      </c>
      <c r="E8" s="10">
        <f t="shared" si="1"/>
        <v>14.625</v>
      </c>
      <c r="F8" s="10">
        <f t="shared" si="2"/>
        <v>30.875</v>
      </c>
      <c r="G8" s="15">
        <v>0</v>
      </c>
      <c r="H8" s="13">
        <f t="shared" si="3"/>
        <v>0</v>
      </c>
      <c r="I8" s="14">
        <f t="shared" si="4"/>
        <v>30.875</v>
      </c>
      <c r="J8" s="13" t="s">
        <v>26</v>
      </c>
    </row>
    <row r="9" ht="27.75" customHeight="1"/>
    <row r="10" ht="27.75" customHeight="1"/>
    <row r="11" ht="27.75" customHeight="1"/>
    <row r="12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22">
      <selection activeCell="D37" sqref="D37"/>
    </sheetView>
  </sheetViews>
  <sheetFormatPr defaultColWidth="9.00390625" defaultRowHeight="15"/>
  <cols>
    <col min="1" max="10" width="12.851562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3.25" customHeight="1">
      <c r="A2" s="2" t="s">
        <v>170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3" ht="27.75" customHeight="1">
      <c r="A6" s="10" t="s">
        <v>171</v>
      </c>
      <c r="B6" s="10" t="s">
        <v>33</v>
      </c>
      <c r="C6" s="10">
        <f aca="true" t="shared" si="0" ref="C6:C29">B6*0.25</f>
        <v>21.375</v>
      </c>
      <c r="D6" s="10" t="s">
        <v>17</v>
      </c>
      <c r="E6" s="10">
        <f aca="true" t="shared" si="1" ref="E6:E29">D6*0.25</f>
        <v>17.375</v>
      </c>
      <c r="F6" s="10">
        <f aca="true" t="shared" si="2" ref="F6:F29">C6+E6</f>
        <v>38.75</v>
      </c>
      <c r="G6" s="10">
        <v>85</v>
      </c>
      <c r="H6" s="10">
        <f aca="true" t="shared" si="3" ref="H6:H29">G6*0.5</f>
        <v>42.5</v>
      </c>
      <c r="I6" s="14">
        <f aca="true" t="shared" si="4" ref="I6:I29">F6+H6</f>
        <v>81.25</v>
      </c>
      <c r="J6" s="15" t="s">
        <v>18</v>
      </c>
      <c r="M6" s="16"/>
    </row>
    <row r="7" spans="1:10" ht="27.75" customHeight="1">
      <c r="A7" s="10" t="s">
        <v>172</v>
      </c>
      <c r="B7" s="10" t="s">
        <v>173</v>
      </c>
      <c r="C7" s="10">
        <f t="shared" si="0"/>
        <v>20</v>
      </c>
      <c r="D7" s="10" t="s">
        <v>174</v>
      </c>
      <c r="E7" s="10">
        <f t="shared" si="1"/>
        <v>15.5</v>
      </c>
      <c r="F7" s="10">
        <f t="shared" si="2"/>
        <v>35.5</v>
      </c>
      <c r="G7" s="10">
        <v>86.5</v>
      </c>
      <c r="H7" s="10">
        <f t="shared" si="3"/>
        <v>43.25</v>
      </c>
      <c r="I7" s="14">
        <f t="shared" si="4"/>
        <v>78.75</v>
      </c>
      <c r="J7" s="15" t="s">
        <v>22</v>
      </c>
    </row>
    <row r="8" spans="1:10" ht="27.75" customHeight="1">
      <c r="A8" s="10" t="s">
        <v>175</v>
      </c>
      <c r="B8" s="10" t="s">
        <v>36</v>
      </c>
      <c r="C8" s="10">
        <f t="shared" si="0"/>
        <v>20.75</v>
      </c>
      <c r="D8" s="10" t="s">
        <v>101</v>
      </c>
      <c r="E8" s="10">
        <f t="shared" si="1"/>
        <v>14.875</v>
      </c>
      <c r="F8" s="10">
        <f t="shared" si="2"/>
        <v>35.625</v>
      </c>
      <c r="G8" s="10">
        <v>84.33</v>
      </c>
      <c r="H8" s="10">
        <f t="shared" si="3"/>
        <v>42.165</v>
      </c>
      <c r="I8" s="14">
        <f t="shared" si="4"/>
        <v>77.78999999999999</v>
      </c>
      <c r="J8" s="15" t="s">
        <v>26</v>
      </c>
    </row>
    <row r="9" spans="1:10" ht="27.75" customHeight="1">
      <c r="A9" s="10" t="s">
        <v>176</v>
      </c>
      <c r="B9" s="10" t="s">
        <v>89</v>
      </c>
      <c r="C9" s="10">
        <f t="shared" si="0"/>
        <v>19</v>
      </c>
      <c r="D9" s="10" t="s">
        <v>153</v>
      </c>
      <c r="E9" s="10">
        <f t="shared" si="1"/>
        <v>15.125</v>
      </c>
      <c r="F9" s="10">
        <f t="shared" si="2"/>
        <v>34.125</v>
      </c>
      <c r="G9" s="10">
        <v>86</v>
      </c>
      <c r="H9" s="10">
        <f t="shared" si="3"/>
        <v>43</v>
      </c>
      <c r="I9" s="14">
        <f t="shared" si="4"/>
        <v>77.125</v>
      </c>
      <c r="J9" s="15" t="s">
        <v>30</v>
      </c>
    </row>
    <row r="10" spans="1:10" ht="27.75" customHeight="1">
      <c r="A10" s="10" t="s">
        <v>177</v>
      </c>
      <c r="B10" s="10" t="s">
        <v>92</v>
      </c>
      <c r="C10" s="10">
        <f t="shared" si="0"/>
        <v>18.25</v>
      </c>
      <c r="D10" s="10" t="s">
        <v>90</v>
      </c>
      <c r="E10" s="10">
        <f t="shared" si="1"/>
        <v>16.75</v>
      </c>
      <c r="F10" s="10">
        <f t="shared" si="2"/>
        <v>35</v>
      </c>
      <c r="G10" s="10">
        <v>84.17</v>
      </c>
      <c r="H10" s="10">
        <f t="shared" si="3"/>
        <v>42.085</v>
      </c>
      <c r="I10" s="14">
        <f t="shared" si="4"/>
        <v>77.08500000000001</v>
      </c>
      <c r="J10" s="15" t="s">
        <v>46</v>
      </c>
    </row>
    <row r="11" spans="1:10" ht="27.75" customHeight="1">
      <c r="A11" s="10" t="s">
        <v>178</v>
      </c>
      <c r="B11" s="10" t="s">
        <v>179</v>
      </c>
      <c r="C11" s="10">
        <f t="shared" si="0"/>
        <v>19.625</v>
      </c>
      <c r="D11" s="10" t="s">
        <v>125</v>
      </c>
      <c r="E11" s="10">
        <f t="shared" si="1"/>
        <v>14</v>
      </c>
      <c r="F11" s="10">
        <f t="shared" si="2"/>
        <v>33.625</v>
      </c>
      <c r="G11" s="10">
        <v>84.27</v>
      </c>
      <c r="H11" s="10">
        <f t="shared" si="3"/>
        <v>42.135</v>
      </c>
      <c r="I11" s="14">
        <f t="shared" si="4"/>
        <v>75.75999999999999</v>
      </c>
      <c r="J11" s="15" t="s">
        <v>50</v>
      </c>
    </row>
    <row r="12" spans="1:10" ht="27.75" customHeight="1">
      <c r="A12" s="10" t="s">
        <v>180</v>
      </c>
      <c r="B12" s="10" t="s">
        <v>181</v>
      </c>
      <c r="C12" s="10">
        <f t="shared" si="0"/>
        <v>19.125</v>
      </c>
      <c r="D12" s="10" t="s">
        <v>25</v>
      </c>
      <c r="E12" s="10">
        <f t="shared" si="1"/>
        <v>15.375</v>
      </c>
      <c r="F12" s="10">
        <f t="shared" si="2"/>
        <v>34.5</v>
      </c>
      <c r="G12" s="10">
        <v>81.43</v>
      </c>
      <c r="H12" s="10">
        <f t="shared" si="3"/>
        <v>40.715</v>
      </c>
      <c r="I12" s="14">
        <f t="shared" si="4"/>
        <v>75.215</v>
      </c>
      <c r="J12" s="15" t="s">
        <v>54</v>
      </c>
    </row>
    <row r="13" spans="1:10" ht="27.75" customHeight="1">
      <c r="A13" s="10" t="s">
        <v>182</v>
      </c>
      <c r="B13" s="10" t="s">
        <v>183</v>
      </c>
      <c r="C13" s="10">
        <f t="shared" si="0"/>
        <v>20.5</v>
      </c>
      <c r="D13" s="10" t="s">
        <v>78</v>
      </c>
      <c r="E13" s="10">
        <f t="shared" si="1"/>
        <v>14.125</v>
      </c>
      <c r="F13" s="10">
        <f t="shared" si="2"/>
        <v>34.625</v>
      </c>
      <c r="G13" s="10">
        <v>80.33</v>
      </c>
      <c r="H13" s="10">
        <f t="shared" si="3"/>
        <v>40.165</v>
      </c>
      <c r="I13" s="14">
        <f t="shared" si="4"/>
        <v>74.78999999999999</v>
      </c>
      <c r="J13" s="15" t="s">
        <v>58</v>
      </c>
    </row>
    <row r="14" spans="1:10" ht="27.75" customHeight="1">
      <c r="A14" s="10" t="s">
        <v>184</v>
      </c>
      <c r="B14" s="10" t="s">
        <v>185</v>
      </c>
      <c r="C14" s="10">
        <f t="shared" si="0"/>
        <v>19.25</v>
      </c>
      <c r="D14" s="10" t="s">
        <v>186</v>
      </c>
      <c r="E14" s="10">
        <f t="shared" si="1"/>
        <v>13.125</v>
      </c>
      <c r="F14" s="10">
        <f t="shared" si="2"/>
        <v>32.375</v>
      </c>
      <c r="G14" s="10">
        <v>84.2</v>
      </c>
      <c r="H14" s="10">
        <f t="shared" si="3"/>
        <v>42.1</v>
      </c>
      <c r="I14" s="14">
        <f t="shared" si="4"/>
        <v>74.475</v>
      </c>
      <c r="J14" s="15" t="s">
        <v>61</v>
      </c>
    </row>
    <row r="15" spans="1:10" ht="27.75" customHeight="1">
      <c r="A15" s="10" t="s">
        <v>187</v>
      </c>
      <c r="B15" s="10" t="s">
        <v>96</v>
      </c>
      <c r="C15" s="10">
        <f t="shared" si="0"/>
        <v>16.25</v>
      </c>
      <c r="D15" s="10" t="s">
        <v>153</v>
      </c>
      <c r="E15" s="10">
        <f t="shared" si="1"/>
        <v>15.125</v>
      </c>
      <c r="F15" s="10">
        <f t="shared" si="2"/>
        <v>31.375</v>
      </c>
      <c r="G15" s="10">
        <v>86.17</v>
      </c>
      <c r="H15" s="10">
        <f t="shared" si="3"/>
        <v>43.085</v>
      </c>
      <c r="I15" s="14">
        <f t="shared" si="4"/>
        <v>74.46000000000001</v>
      </c>
      <c r="J15" s="15" t="s">
        <v>65</v>
      </c>
    </row>
    <row r="16" spans="1:10" ht="27.75" customHeight="1">
      <c r="A16" s="10" t="s">
        <v>188</v>
      </c>
      <c r="B16" s="10" t="s">
        <v>68</v>
      </c>
      <c r="C16" s="10">
        <f t="shared" si="0"/>
        <v>18.375</v>
      </c>
      <c r="D16" s="10" t="s">
        <v>153</v>
      </c>
      <c r="E16" s="10">
        <f t="shared" si="1"/>
        <v>15.125</v>
      </c>
      <c r="F16" s="10">
        <f t="shared" si="2"/>
        <v>33.5</v>
      </c>
      <c r="G16" s="10">
        <v>80.17</v>
      </c>
      <c r="H16" s="10">
        <f t="shared" si="3"/>
        <v>40.085</v>
      </c>
      <c r="I16" s="14">
        <f t="shared" si="4"/>
        <v>73.58500000000001</v>
      </c>
      <c r="J16" s="15" t="s">
        <v>69</v>
      </c>
    </row>
    <row r="17" spans="1:10" ht="27.75" customHeight="1">
      <c r="A17" s="10" t="s">
        <v>189</v>
      </c>
      <c r="B17" s="10" t="s">
        <v>89</v>
      </c>
      <c r="C17" s="10">
        <f t="shared" si="0"/>
        <v>19</v>
      </c>
      <c r="D17" s="10" t="s">
        <v>103</v>
      </c>
      <c r="E17" s="10">
        <f t="shared" si="1"/>
        <v>13.375</v>
      </c>
      <c r="F17" s="10">
        <f t="shared" si="2"/>
        <v>32.375</v>
      </c>
      <c r="G17" s="10">
        <v>82.33</v>
      </c>
      <c r="H17" s="10">
        <f t="shared" si="3"/>
        <v>41.165</v>
      </c>
      <c r="I17" s="14">
        <f t="shared" si="4"/>
        <v>73.53999999999999</v>
      </c>
      <c r="J17" s="15" t="s">
        <v>72</v>
      </c>
    </row>
    <row r="18" spans="1:10" ht="27.75" customHeight="1">
      <c r="A18" s="10" t="s">
        <v>190</v>
      </c>
      <c r="B18" s="10" t="s">
        <v>16</v>
      </c>
      <c r="C18" s="10">
        <f t="shared" si="0"/>
        <v>18.75</v>
      </c>
      <c r="D18" s="10" t="s">
        <v>191</v>
      </c>
      <c r="E18" s="10">
        <f t="shared" si="1"/>
        <v>15.625</v>
      </c>
      <c r="F18" s="10">
        <f t="shared" si="2"/>
        <v>34.375</v>
      </c>
      <c r="G18" s="10">
        <v>77.33</v>
      </c>
      <c r="H18" s="10">
        <f t="shared" si="3"/>
        <v>38.665</v>
      </c>
      <c r="I18" s="14">
        <f t="shared" si="4"/>
        <v>73.03999999999999</v>
      </c>
      <c r="J18" s="15" t="s">
        <v>76</v>
      </c>
    </row>
    <row r="19" spans="1:10" ht="27.75" customHeight="1">
      <c r="A19" s="10" t="s">
        <v>192</v>
      </c>
      <c r="B19" s="10" t="s">
        <v>16</v>
      </c>
      <c r="C19" s="10">
        <f t="shared" si="0"/>
        <v>18.75</v>
      </c>
      <c r="D19" s="10" t="s">
        <v>193</v>
      </c>
      <c r="E19" s="10">
        <f t="shared" si="1"/>
        <v>14.375</v>
      </c>
      <c r="F19" s="10">
        <f t="shared" si="2"/>
        <v>33.125</v>
      </c>
      <c r="G19" s="10">
        <v>79.67</v>
      </c>
      <c r="H19" s="10">
        <f t="shared" si="3"/>
        <v>39.835</v>
      </c>
      <c r="I19" s="14">
        <f t="shared" si="4"/>
        <v>72.96000000000001</v>
      </c>
      <c r="J19" s="15" t="s">
        <v>79</v>
      </c>
    </row>
    <row r="20" spans="1:10" ht="27.75" customHeight="1">
      <c r="A20" s="10" t="s">
        <v>194</v>
      </c>
      <c r="B20" s="10" t="s">
        <v>195</v>
      </c>
      <c r="C20" s="10">
        <f t="shared" si="0"/>
        <v>16.5</v>
      </c>
      <c r="D20" s="10" t="s">
        <v>196</v>
      </c>
      <c r="E20" s="10">
        <f t="shared" si="1"/>
        <v>13.5</v>
      </c>
      <c r="F20" s="10">
        <f t="shared" si="2"/>
        <v>30</v>
      </c>
      <c r="G20" s="10">
        <v>85.67</v>
      </c>
      <c r="H20" s="10">
        <f t="shared" si="3"/>
        <v>42.835</v>
      </c>
      <c r="I20" s="14">
        <f t="shared" si="4"/>
        <v>72.83500000000001</v>
      </c>
      <c r="J20" s="15" t="s">
        <v>111</v>
      </c>
    </row>
    <row r="21" spans="1:10" ht="27.75" customHeight="1">
      <c r="A21" s="10" t="s">
        <v>197</v>
      </c>
      <c r="B21" s="10" t="s">
        <v>25</v>
      </c>
      <c r="C21" s="10">
        <f t="shared" si="0"/>
        <v>15.375</v>
      </c>
      <c r="D21" s="10" t="s">
        <v>96</v>
      </c>
      <c r="E21" s="10">
        <f t="shared" si="1"/>
        <v>16.25</v>
      </c>
      <c r="F21" s="10">
        <f t="shared" si="2"/>
        <v>31.625</v>
      </c>
      <c r="G21" s="10">
        <v>82.27</v>
      </c>
      <c r="H21" s="10">
        <f t="shared" si="3"/>
        <v>41.135</v>
      </c>
      <c r="I21" s="14">
        <f t="shared" si="4"/>
        <v>72.75999999999999</v>
      </c>
      <c r="J21" s="15" t="s">
        <v>114</v>
      </c>
    </row>
    <row r="22" spans="1:10" ht="27.75" customHeight="1">
      <c r="A22" s="10" t="s">
        <v>198</v>
      </c>
      <c r="B22" s="10" t="s">
        <v>49</v>
      </c>
      <c r="C22" s="10">
        <f t="shared" si="0"/>
        <v>18.625</v>
      </c>
      <c r="D22" s="10" t="s">
        <v>121</v>
      </c>
      <c r="E22" s="10">
        <f t="shared" si="1"/>
        <v>12.25</v>
      </c>
      <c r="F22" s="10">
        <f t="shared" si="2"/>
        <v>30.875</v>
      </c>
      <c r="G22" s="10">
        <v>83.17</v>
      </c>
      <c r="H22" s="10">
        <f t="shared" si="3"/>
        <v>41.585</v>
      </c>
      <c r="I22" s="14">
        <f t="shared" si="4"/>
        <v>72.46000000000001</v>
      </c>
      <c r="J22" s="15" t="s">
        <v>116</v>
      </c>
    </row>
    <row r="23" spans="1:10" ht="27.75" customHeight="1">
      <c r="A23" s="10" t="s">
        <v>199</v>
      </c>
      <c r="B23" s="10" t="s">
        <v>200</v>
      </c>
      <c r="C23" s="10">
        <f t="shared" si="0"/>
        <v>19.5</v>
      </c>
      <c r="D23" s="10" t="s">
        <v>201</v>
      </c>
      <c r="E23" s="10">
        <f t="shared" si="1"/>
        <v>11.375</v>
      </c>
      <c r="F23" s="10">
        <f t="shared" si="2"/>
        <v>30.875</v>
      </c>
      <c r="G23" s="10">
        <v>82.83</v>
      </c>
      <c r="H23" s="10">
        <f t="shared" si="3"/>
        <v>41.415</v>
      </c>
      <c r="I23" s="14">
        <f t="shared" si="4"/>
        <v>72.28999999999999</v>
      </c>
      <c r="J23" s="15" t="s">
        <v>119</v>
      </c>
    </row>
    <row r="24" spans="1:10" ht="27.75" customHeight="1">
      <c r="A24" s="10" t="s">
        <v>202</v>
      </c>
      <c r="B24" s="10" t="s">
        <v>90</v>
      </c>
      <c r="C24" s="10">
        <f t="shared" si="0"/>
        <v>16.75</v>
      </c>
      <c r="D24" s="10" t="s">
        <v>113</v>
      </c>
      <c r="E24" s="10">
        <f t="shared" si="1"/>
        <v>15</v>
      </c>
      <c r="F24" s="10">
        <f t="shared" si="2"/>
        <v>31.75</v>
      </c>
      <c r="G24" s="10">
        <v>80.5</v>
      </c>
      <c r="H24" s="10">
        <f t="shared" si="3"/>
        <v>40.25</v>
      </c>
      <c r="I24" s="14">
        <f t="shared" si="4"/>
        <v>72</v>
      </c>
      <c r="J24" s="15" t="s">
        <v>122</v>
      </c>
    </row>
    <row r="25" spans="1:10" ht="27.75" customHeight="1">
      <c r="A25" s="10" t="s">
        <v>203</v>
      </c>
      <c r="B25" s="10" t="s">
        <v>85</v>
      </c>
      <c r="C25" s="10">
        <f t="shared" si="0"/>
        <v>17.5</v>
      </c>
      <c r="D25" s="10" t="s">
        <v>125</v>
      </c>
      <c r="E25" s="10">
        <f t="shared" si="1"/>
        <v>14</v>
      </c>
      <c r="F25" s="10">
        <f t="shared" si="2"/>
        <v>31.5</v>
      </c>
      <c r="G25" s="10">
        <v>79.33</v>
      </c>
      <c r="H25" s="10">
        <f t="shared" si="3"/>
        <v>39.665</v>
      </c>
      <c r="I25" s="14">
        <f t="shared" si="4"/>
        <v>71.16499999999999</v>
      </c>
      <c r="J25" s="15" t="s">
        <v>126</v>
      </c>
    </row>
    <row r="26" spans="1:10" ht="27.75" customHeight="1">
      <c r="A26" s="10" t="s">
        <v>204</v>
      </c>
      <c r="B26" s="10" t="s">
        <v>87</v>
      </c>
      <c r="C26" s="10">
        <f t="shared" si="0"/>
        <v>16.875</v>
      </c>
      <c r="D26" s="10" t="s">
        <v>205</v>
      </c>
      <c r="E26" s="10">
        <f t="shared" si="1"/>
        <v>13.875</v>
      </c>
      <c r="F26" s="10">
        <f t="shared" si="2"/>
        <v>30.75</v>
      </c>
      <c r="G26" s="10">
        <v>77.83</v>
      </c>
      <c r="H26" s="10">
        <f t="shared" si="3"/>
        <v>38.915</v>
      </c>
      <c r="I26" s="14">
        <f t="shared" si="4"/>
        <v>69.66499999999999</v>
      </c>
      <c r="J26" s="15" t="s">
        <v>128</v>
      </c>
    </row>
    <row r="27" spans="1:10" ht="27.75" customHeight="1">
      <c r="A27" s="10" t="s">
        <v>206</v>
      </c>
      <c r="B27" s="10" t="s">
        <v>49</v>
      </c>
      <c r="C27" s="10">
        <f t="shared" si="0"/>
        <v>18.625</v>
      </c>
      <c r="D27" s="10" t="s">
        <v>60</v>
      </c>
      <c r="E27" s="10">
        <f t="shared" si="1"/>
        <v>12.625</v>
      </c>
      <c r="F27" s="10">
        <f t="shared" si="2"/>
        <v>31.25</v>
      </c>
      <c r="G27" s="10">
        <v>75.67</v>
      </c>
      <c r="H27" s="10">
        <f t="shared" si="3"/>
        <v>37.835</v>
      </c>
      <c r="I27" s="14">
        <f t="shared" si="4"/>
        <v>69.08500000000001</v>
      </c>
      <c r="J27" s="15" t="s">
        <v>131</v>
      </c>
    </row>
    <row r="28" spans="1:10" ht="27.75" customHeight="1">
      <c r="A28" s="10" t="s">
        <v>207</v>
      </c>
      <c r="B28" s="10" t="s">
        <v>191</v>
      </c>
      <c r="C28" s="10">
        <f t="shared" si="0"/>
        <v>15.625</v>
      </c>
      <c r="D28" s="10" t="s">
        <v>64</v>
      </c>
      <c r="E28" s="10">
        <f t="shared" si="1"/>
        <v>14.75</v>
      </c>
      <c r="F28" s="10">
        <f t="shared" si="2"/>
        <v>30.375</v>
      </c>
      <c r="G28" s="10">
        <v>76.67</v>
      </c>
      <c r="H28" s="10">
        <f t="shared" si="3"/>
        <v>38.335</v>
      </c>
      <c r="I28" s="14">
        <f t="shared" si="4"/>
        <v>68.71000000000001</v>
      </c>
      <c r="J28" s="15" t="s">
        <v>135</v>
      </c>
    </row>
    <row r="29" spans="1:10" ht="27.75" customHeight="1">
      <c r="A29" s="10" t="s">
        <v>208</v>
      </c>
      <c r="B29" s="10" t="s">
        <v>87</v>
      </c>
      <c r="C29" s="10">
        <f t="shared" si="0"/>
        <v>16.875</v>
      </c>
      <c r="D29" s="10" t="s">
        <v>78</v>
      </c>
      <c r="E29" s="10">
        <f t="shared" si="1"/>
        <v>14.125</v>
      </c>
      <c r="F29" s="10">
        <f t="shared" si="2"/>
        <v>31</v>
      </c>
      <c r="G29" s="13" t="s">
        <v>209</v>
      </c>
      <c r="H29" s="13">
        <f t="shared" si="3"/>
        <v>0</v>
      </c>
      <c r="I29" s="14">
        <f t="shared" si="4"/>
        <v>31</v>
      </c>
      <c r="J29" s="15" t="s">
        <v>139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0">
      <selection activeCell="A31" sqref="A31"/>
    </sheetView>
  </sheetViews>
  <sheetFormatPr defaultColWidth="9.00390625" defaultRowHeight="15"/>
  <cols>
    <col min="1" max="10" width="12.8515625" style="0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2" t="s">
        <v>210</v>
      </c>
      <c r="F2" s="3"/>
      <c r="G2" s="4"/>
      <c r="H2" s="3"/>
      <c r="I2" s="11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33.7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4" ht="30" customHeight="1">
      <c r="A6" s="10" t="s">
        <v>211</v>
      </c>
      <c r="B6" s="10" t="s">
        <v>45</v>
      </c>
      <c r="C6" s="10">
        <f aca="true" t="shared" si="0" ref="C6:C33">B6*0.25</f>
        <v>20.25</v>
      </c>
      <c r="D6" s="10" t="s">
        <v>158</v>
      </c>
      <c r="E6" s="10">
        <f aca="true" t="shared" si="1" ref="E6:E33">D6*0.25</f>
        <v>17</v>
      </c>
      <c r="F6" s="10">
        <f aca="true" t="shared" si="2" ref="F6:F33">C6+E6</f>
        <v>37.25</v>
      </c>
      <c r="G6" s="10">
        <v>81.67</v>
      </c>
      <c r="H6" s="10">
        <f aca="true" t="shared" si="3" ref="H6:H33">G6*0.5</f>
        <v>40.835</v>
      </c>
      <c r="I6" s="14">
        <f aca="true" t="shared" si="4" ref="I6:I33">F6+H6</f>
        <v>78.08500000000001</v>
      </c>
      <c r="J6" s="15" t="s">
        <v>18</v>
      </c>
      <c r="M6" s="16"/>
      <c r="N6" s="16"/>
    </row>
    <row r="7" spans="1:13" ht="30" customHeight="1">
      <c r="A7" s="10" t="s">
        <v>212</v>
      </c>
      <c r="B7" s="10" t="s">
        <v>82</v>
      </c>
      <c r="C7" s="10">
        <f t="shared" si="0"/>
        <v>21.875</v>
      </c>
      <c r="D7" s="10" t="s">
        <v>205</v>
      </c>
      <c r="E7" s="10">
        <f t="shared" si="1"/>
        <v>13.875</v>
      </c>
      <c r="F7" s="10">
        <f t="shared" si="2"/>
        <v>35.75</v>
      </c>
      <c r="G7" s="10">
        <v>84.17</v>
      </c>
      <c r="H7" s="10">
        <f t="shared" si="3"/>
        <v>42.085</v>
      </c>
      <c r="I7" s="14">
        <f t="shared" si="4"/>
        <v>77.83500000000001</v>
      </c>
      <c r="J7" s="15" t="s">
        <v>22</v>
      </c>
      <c r="M7" s="16"/>
    </row>
    <row r="8" spans="1:13" ht="30" customHeight="1">
      <c r="A8" s="10" t="s">
        <v>213</v>
      </c>
      <c r="B8" s="10" t="s">
        <v>214</v>
      </c>
      <c r="C8" s="10">
        <f t="shared" si="0"/>
        <v>21.625</v>
      </c>
      <c r="D8" s="10" t="s">
        <v>193</v>
      </c>
      <c r="E8" s="10">
        <f t="shared" si="1"/>
        <v>14.375</v>
      </c>
      <c r="F8" s="10">
        <f t="shared" si="2"/>
        <v>36</v>
      </c>
      <c r="G8" s="10">
        <v>83.33</v>
      </c>
      <c r="H8" s="10">
        <f t="shared" si="3"/>
        <v>41.665</v>
      </c>
      <c r="I8" s="14">
        <f t="shared" si="4"/>
        <v>77.66499999999999</v>
      </c>
      <c r="J8" s="15" t="s">
        <v>26</v>
      </c>
      <c r="M8" s="16"/>
    </row>
    <row r="9" spans="1:13" ht="30" customHeight="1">
      <c r="A9" s="10" t="s">
        <v>215</v>
      </c>
      <c r="B9" s="10" t="s">
        <v>183</v>
      </c>
      <c r="C9" s="10">
        <f t="shared" si="0"/>
        <v>20.5</v>
      </c>
      <c r="D9" s="10" t="s">
        <v>48</v>
      </c>
      <c r="E9" s="10">
        <f t="shared" si="1"/>
        <v>12.75</v>
      </c>
      <c r="F9" s="10">
        <f t="shared" si="2"/>
        <v>33.25</v>
      </c>
      <c r="G9" s="10">
        <v>84.5</v>
      </c>
      <c r="H9" s="10">
        <f t="shared" si="3"/>
        <v>42.25</v>
      </c>
      <c r="I9" s="14">
        <f t="shared" si="4"/>
        <v>75.5</v>
      </c>
      <c r="J9" s="15" t="s">
        <v>30</v>
      </c>
      <c r="M9" s="16"/>
    </row>
    <row r="10" spans="1:10" ht="30" customHeight="1">
      <c r="A10" s="10" t="s">
        <v>216</v>
      </c>
      <c r="B10" s="10" t="s">
        <v>217</v>
      </c>
      <c r="C10" s="10">
        <f t="shared" si="0"/>
        <v>18.875</v>
      </c>
      <c r="D10" s="10" t="s">
        <v>169</v>
      </c>
      <c r="E10" s="10">
        <f t="shared" si="1"/>
        <v>14.625</v>
      </c>
      <c r="F10" s="10">
        <f t="shared" si="2"/>
        <v>33.5</v>
      </c>
      <c r="G10" s="10">
        <v>83</v>
      </c>
      <c r="H10" s="10">
        <f t="shared" si="3"/>
        <v>41.5</v>
      </c>
      <c r="I10" s="14">
        <f t="shared" si="4"/>
        <v>75</v>
      </c>
      <c r="J10" s="15" t="s">
        <v>46</v>
      </c>
    </row>
    <row r="11" spans="1:10" ht="30" customHeight="1">
      <c r="A11" s="10" t="s">
        <v>218</v>
      </c>
      <c r="B11" s="10" t="s">
        <v>68</v>
      </c>
      <c r="C11" s="10">
        <f t="shared" si="0"/>
        <v>18.375</v>
      </c>
      <c r="D11" s="10" t="s">
        <v>101</v>
      </c>
      <c r="E11" s="10">
        <f t="shared" si="1"/>
        <v>14.875</v>
      </c>
      <c r="F11" s="10">
        <f t="shared" si="2"/>
        <v>33.25</v>
      </c>
      <c r="G11" s="10">
        <v>82</v>
      </c>
      <c r="H11" s="10">
        <f t="shared" si="3"/>
        <v>41</v>
      </c>
      <c r="I11" s="14">
        <f t="shared" si="4"/>
        <v>74.25</v>
      </c>
      <c r="J11" s="15" t="s">
        <v>50</v>
      </c>
    </row>
    <row r="12" spans="1:10" ht="30" customHeight="1">
      <c r="A12" s="10" t="s">
        <v>219</v>
      </c>
      <c r="B12" s="10" t="s">
        <v>83</v>
      </c>
      <c r="C12" s="10">
        <f t="shared" si="0"/>
        <v>18.125</v>
      </c>
      <c r="D12" s="10" t="s">
        <v>78</v>
      </c>
      <c r="E12" s="10">
        <f t="shared" si="1"/>
        <v>14.125</v>
      </c>
      <c r="F12" s="10">
        <f t="shared" si="2"/>
        <v>32.25</v>
      </c>
      <c r="G12" s="10">
        <v>82.67</v>
      </c>
      <c r="H12" s="10">
        <f t="shared" si="3"/>
        <v>41.335</v>
      </c>
      <c r="I12" s="14">
        <f t="shared" si="4"/>
        <v>73.58500000000001</v>
      </c>
      <c r="J12" s="15" t="s">
        <v>54</v>
      </c>
    </row>
    <row r="13" spans="1:10" ht="30" customHeight="1">
      <c r="A13" s="10" t="s">
        <v>220</v>
      </c>
      <c r="B13" s="10" t="s">
        <v>37</v>
      </c>
      <c r="C13" s="10">
        <f t="shared" si="0"/>
        <v>19.75</v>
      </c>
      <c r="D13" s="10" t="s">
        <v>221</v>
      </c>
      <c r="E13" s="10">
        <f t="shared" si="1"/>
        <v>11.5</v>
      </c>
      <c r="F13" s="10">
        <f t="shared" si="2"/>
        <v>31.25</v>
      </c>
      <c r="G13" s="10">
        <v>83.33</v>
      </c>
      <c r="H13" s="10">
        <f t="shared" si="3"/>
        <v>41.665</v>
      </c>
      <c r="I13" s="14">
        <f t="shared" si="4"/>
        <v>72.91499999999999</v>
      </c>
      <c r="J13" s="15" t="s">
        <v>58</v>
      </c>
    </row>
    <row r="14" spans="1:10" ht="30" customHeight="1">
      <c r="A14" s="10" t="s">
        <v>222</v>
      </c>
      <c r="B14" s="10" t="s">
        <v>179</v>
      </c>
      <c r="C14" s="10">
        <f t="shared" si="0"/>
        <v>19.625</v>
      </c>
      <c r="D14" s="10" t="s">
        <v>138</v>
      </c>
      <c r="E14" s="10">
        <f t="shared" si="1"/>
        <v>11.625</v>
      </c>
      <c r="F14" s="10">
        <f t="shared" si="2"/>
        <v>31.25</v>
      </c>
      <c r="G14" s="10">
        <v>83.33</v>
      </c>
      <c r="H14" s="10">
        <f t="shared" si="3"/>
        <v>41.665</v>
      </c>
      <c r="I14" s="14">
        <f t="shared" si="4"/>
        <v>72.91499999999999</v>
      </c>
      <c r="J14" s="15" t="s">
        <v>61</v>
      </c>
    </row>
    <row r="15" spans="1:10" ht="30" customHeight="1">
      <c r="A15" s="10" t="s">
        <v>223</v>
      </c>
      <c r="B15" s="10" t="s">
        <v>224</v>
      </c>
      <c r="C15" s="10">
        <f t="shared" si="0"/>
        <v>18.5</v>
      </c>
      <c r="D15" s="10" t="s">
        <v>121</v>
      </c>
      <c r="E15" s="10">
        <f t="shared" si="1"/>
        <v>12.25</v>
      </c>
      <c r="F15" s="10">
        <f t="shared" si="2"/>
        <v>30.75</v>
      </c>
      <c r="G15" s="10">
        <v>82.67</v>
      </c>
      <c r="H15" s="10">
        <f t="shared" si="3"/>
        <v>41.335</v>
      </c>
      <c r="I15" s="14">
        <f t="shared" si="4"/>
        <v>72.08500000000001</v>
      </c>
      <c r="J15" s="15" t="s">
        <v>65</v>
      </c>
    </row>
    <row r="16" spans="1:10" ht="30" customHeight="1">
      <c r="A16" s="10" t="s">
        <v>225</v>
      </c>
      <c r="B16" s="10" t="s">
        <v>226</v>
      </c>
      <c r="C16" s="10">
        <f t="shared" si="0"/>
        <v>20.375</v>
      </c>
      <c r="D16" s="10" t="s">
        <v>227</v>
      </c>
      <c r="E16" s="10">
        <f t="shared" si="1"/>
        <v>10</v>
      </c>
      <c r="F16" s="10">
        <f t="shared" si="2"/>
        <v>30.375</v>
      </c>
      <c r="G16" s="10">
        <v>83.33</v>
      </c>
      <c r="H16" s="10">
        <f t="shared" si="3"/>
        <v>41.665</v>
      </c>
      <c r="I16" s="14">
        <f t="shared" si="4"/>
        <v>72.03999999999999</v>
      </c>
      <c r="J16" s="15" t="s">
        <v>69</v>
      </c>
    </row>
    <row r="17" spans="1:10" ht="30" customHeight="1">
      <c r="A17" s="10" t="s">
        <v>228</v>
      </c>
      <c r="B17" s="10" t="s">
        <v>229</v>
      </c>
      <c r="C17" s="10">
        <f t="shared" si="0"/>
        <v>20.125</v>
      </c>
      <c r="D17" s="10" t="s">
        <v>230</v>
      </c>
      <c r="E17" s="10">
        <f t="shared" si="1"/>
        <v>10.5</v>
      </c>
      <c r="F17" s="10">
        <f t="shared" si="2"/>
        <v>30.625</v>
      </c>
      <c r="G17" s="10">
        <v>82.67</v>
      </c>
      <c r="H17" s="10">
        <f t="shared" si="3"/>
        <v>41.335</v>
      </c>
      <c r="I17" s="14">
        <f t="shared" si="4"/>
        <v>71.96000000000001</v>
      </c>
      <c r="J17" s="15" t="s">
        <v>72</v>
      </c>
    </row>
    <row r="18" spans="1:10" ht="30" customHeight="1">
      <c r="A18" s="10" t="s">
        <v>231</v>
      </c>
      <c r="B18" s="10" t="s">
        <v>25</v>
      </c>
      <c r="C18" s="10">
        <f t="shared" si="0"/>
        <v>15.375</v>
      </c>
      <c r="D18" s="10" t="s">
        <v>29</v>
      </c>
      <c r="E18" s="10">
        <f t="shared" si="1"/>
        <v>15.875</v>
      </c>
      <c r="F18" s="10">
        <f t="shared" si="2"/>
        <v>31.25</v>
      </c>
      <c r="G18" s="10">
        <v>81</v>
      </c>
      <c r="H18" s="10">
        <f t="shared" si="3"/>
        <v>40.5</v>
      </c>
      <c r="I18" s="14">
        <f t="shared" si="4"/>
        <v>71.75</v>
      </c>
      <c r="J18" s="15" t="s">
        <v>76</v>
      </c>
    </row>
    <row r="19" spans="1:10" ht="30" customHeight="1">
      <c r="A19" s="10" t="s">
        <v>232</v>
      </c>
      <c r="B19" s="10" t="s">
        <v>17</v>
      </c>
      <c r="C19" s="10">
        <f t="shared" si="0"/>
        <v>17.375</v>
      </c>
      <c r="D19" s="10" t="s">
        <v>233</v>
      </c>
      <c r="E19" s="10">
        <f t="shared" si="1"/>
        <v>12.375</v>
      </c>
      <c r="F19" s="10">
        <f t="shared" si="2"/>
        <v>29.75</v>
      </c>
      <c r="G19" s="10">
        <v>83.33</v>
      </c>
      <c r="H19" s="10">
        <f t="shared" si="3"/>
        <v>41.665</v>
      </c>
      <c r="I19" s="14">
        <f t="shared" si="4"/>
        <v>71.41499999999999</v>
      </c>
      <c r="J19" s="15" t="s">
        <v>79</v>
      </c>
    </row>
    <row r="20" spans="1:10" ht="30" customHeight="1">
      <c r="A20" s="10" t="s">
        <v>234</v>
      </c>
      <c r="B20" s="10" t="s">
        <v>53</v>
      </c>
      <c r="C20" s="10">
        <f t="shared" si="0"/>
        <v>17.875</v>
      </c>
      <c r="D20" s="10" t="s">
        <v>48</v>
      </c>
      <c r="E20" s="10">
        <f t="shared" si="1"/>
        <v>12.75</v>
      </c>
      <c r="F20" s="10">
        <f t="shared" si="2"/>
        <v>30.625</v>
      </c>
      <c r="G20" s="10">
        <v>81</v>
      </c>
      <c r="H20" s="10">
        <f t="shared" si="3"/>
        <v>40.5</v>
      </c>
      <c r="I20" s="14">
        <f t="shared" si="4"/>
        <v>71.125</v>
      </c>
      <c r="J20" s="15" t="s">
        <v>111</v>
      </c>
    </row>
    <row r="21" spans="1:10" ht="30" customHeight="1">
      <c r="A21" s="10" t="s">
        <v>235</v>
      </c>
      <c r="B21" s="10" t="s">
        <v>78</v>
      </c>
      <c r="C21" s="10">
        <f t="shared" si="0"/>
        <v>14.125</v>
      </c>
      <c r="D21" s="10" t="s">
        <v>99</v>
      </c>
      <c r="E21" s="10">
        <f t="shared" si="1"/>
        <v>16.625</v>
      </c>
      <c r="F21" s="10">
        <f t="shared" si="2"/>
        <v>30.75</v>
      </c>
      <c r="G21" s="10">
        <v>80</v>
      </c>
      <c r="H21" s="10">
        <f t="shared" si="3"/>
        <v>40</v>
      </c>
      <c r="I21" s="14">
        <f t="shared" si="4"/>
        <v>70.75</v>
      </c>
      <c r="J21" s="15" t="s">
        <v>114</v>
      </c>
    </row>
    <row r="22" spans="1:10" ht="30" customHeight="1">
      <c r="A22" s="10" t="s">
        <v>236</v>
      </c>
      <c r="B22" s="10" t="s">
        <v>103</v>
      </c>
      <c r="C22" s="10">
        <f t="shared" si="0"/>
        <v>13.375</v>
      </c>
      <c r="D22" s="10" t="s">
        <v>42</v>
      </c>
      <c r="E22" s="10">
        <f t="shared" si="1"/>
        <v>15.25</v>
      </c>
      <c r="F22" s="10">
        <f t="shared" si="2"/>
        <v>28.625</v>
      </c>
      <c r="G22" s="10">
        <v>83.93</v>
      </c>
      <c r="H22" s="10">
        <f t="shared" si="3"/>
        <v>41.965</v>
      </c>
      <c r="I22" s="14">
        <f t="shared" si="4"/>
        <v>70.59</v>
      </c>
      <c r="J22" s="15" t="s">
        <v>116</v>
      </c>
    </row>
    <row r="23" spans="1:10" ht="30" customHeight="1">
      <c r="A23" s="10" t="s">
        <v>237</v>
      </c>
      <c r="B23" s="10" t="s">
        <v>17</v>
      </c>
      <c r="C23" s="10">
        <f t="shared" si="0"/>
        <v>17.375</v>
      </c>
      <c r="D23" s="10" t="s">
        <v>148</v>
      </c>
      <c r="E23" s="10">
        <f t="shared" si="1"/>
        <v>10.875</v>
      </c>
      <c r="F23" s="10">
        <f t="shared" si="2"/>
        <v>28.25</v>
      </c>
      <c r="G23" s="10">
        <v>83</v>
      </c>
      <c r="H23" s="10">
        <f t="shared" si="3"/>
        <v>41.5</v>
      </c>
      <c r="I23" s="14">
        <f t="shared" si="4"/>
        <v>69.75</v>
      </c>
      <c r="J23" s="15" t="s">
        <v>119</v>
      </c>
    </row>
    <row r="24" spans="1:10" ht="30" customHeight="1">
      <c r="A24" s="10" t="s">
        <v>238</v>
      </c>
      <c r="B24" s="10" t="s">
        <v>205</v>
      </c>
      <c r="C24" s="10">
        <f t="shared" si="0"/>
        <v>13.875</v>
      </c>
      <c r="D24" s="10" t="s">
        <v>106</v>
      </c>
      <c r="E24" s="10">
        <f t="shared" si="1"/>
        <v>14.25</v>
      </c>
      <c r="F24" s="10">
        <f t="shared" si="2"/>
        <v>28.125</v>
      </c>
      <c r="G24" s="10">
        <v>82.33</v>
      </c>
      <c r="H24" s="10">
        <f t="shared" si="3"/>
        <v>41.165</v>
      </c>
      <c r="I24" s="14">
        <f t="shared" si="4"/>
        <v>69.28999999999999</v>
      </c>
      <c r="J24" s="15" t="s">
        <v>122</v>
      </c>
    </row>
    <row r="25" spans="1:10" ht="30" customHeight="1">
      <c r="A25" s="10" t="s">
        <v>239</v>
      </c>
      <c r="B25" s="10" t="s">
        <v>221</v>
      </c>
      <c r="C25" s="10">
        <f t="shared" si="0"/>
        <v>11.5</v>
      </c>
      <c r="D25" s="10" t="s">
        <v>169</v>
      </c>
      <c r="E25" s="10">
        <f t="shared" si="1"/>
        <v>14.625</v>
      </c>
      <c r="F25" s="10">
        <f t="shared" si="2"/>
        <v>26.125</v>
      </c>
      <c r="G25" s="10">
        <v>83.5</v>
      </c>
      <c r="H25" s="10">
        <f t="shared" si="3"/>
        <v>41.75</v>
      </c>
      <c r="I25" s="14">
        <f t="shared" si="4"/>
        <v>67.875</v>
      </c>
      <c r="J25" s="15" t="s">
        <v>126</v>
      </c>
    </row>
    <row r="26" spans="1:10" ht="30" customHeight="1">
      <c r="A26" s="10" t="s">
        <v>240</v>
      </c>
      <c r="B26" s="10" t="s">
        <v>57</v>
      </c>
      <c r="C26" s="10">
        <f t="shared" si="0"/>
        <v>17.25</v>
      </c>
      <c r="D26" s="10" t="s">
        <v>130</v>
      </c>
      <c r="E26" s="10">
        <f t="shared" si="1"/>
        <v>11</v>
      </c>
      <c r="F26" s="10">
        <f t="shared" si="2"/>
        <v>28.25</v>
      </c>
      <c r="G26" s="10">
        <v>78</v>
      </c>
      <c r="H26" s="10">
        <f t="shared" si="3"/>
        <v>39</v>
      </c>
      <c r="I26" s="14">
        <f t="shared" si="4"/>
        <v>67.25</v>
      </c>
      <c r="J26" s="15" t="s">
        <v>128</v>
      </c>
    </row>
    <row r="27" spans="1:10" ht="30" customHeight="1">
      <c r="A27" s="10" t="s">
        <v>241</v>
      </c>
      <c r="B27" s="10" t="s">
        <v>118</v>
      </c>
      <c r="C27" s="10">
        <f t="shared" si="0"/>
        <v>16.125</v>
      </c>
      <c r="D27" s="10" t="s">
        <v>242</v>
      </c>
      <c r="E27" s="10">
        <f t="shared" si="1"/>
        <v>10.25</v>
      </c>
      <c r="F27" s="10">
        <f t="shared" si="2"/>
        <v>26.375</v>
      </c>
      <c r="G27" s="10">
        <v>80</v>
      </c>
      <c r="H27" s="10">
        <f t="shared" si="3"/>
        <v>40</v>
      </c>
      <c r="I27" s="14">
        <f t="shared" si="4"/>
        <v>66.375</v>
      </c>
      <c r="J27" s="15" t="s">
        <v>131</v>
      </c>
    </row>
    <row r="28" spans="1:10" ht="30" customHeight="1">
      <c r="A28" s="10" t="s">
        <v>243</v>
      </c>
      <c r="B28" s="10" t="s">
        <v>24</v>
      </c>
      <c r="C28" s="10">
        <f t="shared" si="0"/>
        <v>16.375</v>
      </c>
      <c r="D28" s="10" t="s">
        <v>242</v>
      </c>
      <c r="E28" s="10">
        <f t="shared" si="1"/>
        <v>10.25</v>
      </c>
      <c r="F28" s="10">
        <f t="shared" si="2"/>
        <v>26.625</v>
      </c>
      <c r="G28" s="10">
        <v>79.33</v>
      </c>
      <c r="H28" s="10">
        <f t="shared" si="3"/>
        <v>39.665</v>
      </c>
      <c r="I28" s="14">
        <f t="shared" si="4"/>
        <v>66.28999999999999</v>
      </c>
      <c r="J28" s="15" t="s">
        <v>135</v>
      </c>
    </row>
    <row r="29" spans="1:10" ht="30" customHeight="1">
      <c r="A29" s="10" t="s">
        <v>244</v>
      </c>
      <c r="B29" s="10" t="s">
        <v>108</v>
      </c>
      <c r="C29" s="10">
        <f t="shared" si="0"/>
        <v>12.125</v>
      </c>
      <c r="D29" s="10" t="s">
        <v>196</v>
      </c>
      <c r="E29" s="10">
        <f t="shared" si="1"/>
        <v>13.5</v>
      </c>
      <c r="F29" s="10">
        <f t="shared" si="2"/>
        <v>25.625</v>
      </c>
      <c r="G29" s="10">
        <v>80</v>
      </c>
      <c r="H29" s="10">
        <f t="shared" si="3"/>
        <v>40</v>
      </c>
      <c r="I29" s="14">
        <f t="shared" si="4"/>
        <v>65.625</v>
      </c>
      <c r="J29" s="15" t="s">
        <v>139</v>
      </c>
    </row>
    <row r="30" spans="1:10" ht="30" customHeight="1">
      <c r="A30" s="10" t="s">
        <v>245</v>
      </c>
      <c r="B30" s="10" t="s">
        <v>63</v>
      </c>
      <c r="C30" s="10">
        <f aca="true" t="shared" si="5" ref="C30">B30*0.25</f>
        <v>11.25</v>
      </c>
      <c r="D30" s="10" t="s">
        <v>193</v>
      </c>
      <c r="E30" s="10">
        <f aca="true" t="shared" si="6" ref="E30">D30*0.25</f>
        <v>14.375</v>
      </c>
      <c r="F30" s="10">
        <f aca="true" t="shared" si="7" ref="F30">C30+E30</f>
        <v>25.625</v>
      </c>
      <c r="G30" s="10">
        <v>80</v>
      </c>
      <c r="H30" s="10">
        <f aca="true" t="shared" si="8" ref="H30">G30*0.5</f>
        <v>40</v>
      </c>
      <c r="I30" s="14">
        <f aca="true" t="shared" si="9" ref="I30">F30+H30</f>
        <v>65.625</v>
      </c>
      <c r="J30" s="15" t="s">
        <v>141</v>
      </c>
    </row>
    <row r="31" spans="1:10" ht="30" customHeight="1">
      <c r="A31" s="10" t="s">
        <v>246</v>
      </c>
      <c r="B31" s="10" t="s">
        <v>63</v>
      </c>
      <c r="C31" s="10">
        <f t="shared" si="0"/>
        <v>11.25</v>
      </c>
      <c r="D31" s="10" t="s">
        <v>101</v>
      </c>
      <c r="E31" s="10">
        <f t="shared" si="1"/>
        <v>14.875</v>
      </c>
      <c r="F31" s="10">
        <f t="shared" si="2"/>
        <v>26.125</v>
      </c>
      <c r="G31" s="10">
        <v>79</v>
      </c>
      <c r="H31" s="10">
        <f t="shared" si="3"/>
        <v>39.5</v>
      </c>
      <c r="I31" s="14">
        <f t="shared" si="4"/>
        <v>65.625</v>
      </c>
      <c r="J31" s="15" t="s">
        <v>247</v>
      </c>
    </row>
    <row r="32" spans="1:10" ht="30" customHeight="1">
      <c r="A32" s="10" t="s">
        <v>248</v>
      </c>
      <c r="B32" s="10" t="s">
        <v>20</v>
      </c>
      <c r="C32" s="10">
        <f t="shared" si="0"/>
        <v>17.625</v>
      </c>
      <c r="D32" s="10" t="s">
        <v>249</v>
      </c>
      <c r="E32" s="10">
        <f t="shared" si="1"/>
        <v>8.375</v>
      </c>
      <c r="F32" s="10">
        <f t="shared" si="2"/>
        <v>26</v>
      </c>
      <c r="G32" s="10">
        <v>76.67</v>
      </c>
      <c r="H32" s="10">
        <f t="shared" si="3"/>
        <v>38.335</v>
      </c>
      <c r="I32" s="14">
        <f t="shared" si="4"/>
        <v>64.33500000000001</v>
      </c>
      <c r="J32" s="15" t="s">
        <v>250</v>
      </c>
    </row>
    <row r="33" spans="1:10" ht="30" customHeight="1">
      <c r="A33" s="10" t="s">
        <v>251</v>
      </c>
      <c r="B33" s="10" t="s">
        <v>110</v>
      </c>
      <c r="C33" s="10">
        <f t="shared" si="0"/>
        <v>12.5</v>
      </c>
      <c r="D33" s="10" t="s">
        <v>196</v>
      </c>
      <c r="E33" s="10">
        <f t="shared" si="1"/>
        <v>13.5</v>
      </c>
      <c r="F33" s="10">
        <f t="shared" si="2"/>
        <v>26</v>
      </c>
      <c r="G33" s="13" t="s">
        <v>209</v>
      </c>
      <c r="H33" s="13">
        <f t="shared" si="3"/>
        <v>0</v>
      </c>
      <c r="I33" s="14">
        <f t="shared" si="4"/>
        <v>26</v>
      </c>
      <c r="J33" s="15" t="s">
        <v>252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呵呵</cp:lastModifiedBy>
  <cp:lastPrinted>2019-08-11T04:24:00Z</cp:lastPrinted>
  <dcterms:created xsi:type="dcterms:W3CDTF">2017-08-04T05:16:00Z</dcterms:created>
  <dcterms:modified xsi:type="dcterms:W3CDTF">2019-08-12T09:20:57Z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