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入闱名单" sheetId="4" r:id="rId1"/>
  </sheets>
  <calcPr calcId="144525"/>
</workbook>
</file>

<file path=xl/sharedStrings.xml><?xml version="1.0" encoding="utf-8"?>
<sst xmlns="http://schemas.openxmlformats.org/spreadsheetml/2006/main" count="2079" uniqueCount="982">
  <si>
    <t>附件1</t>
  </si>
  <si>
    <t>省聘教师拟录用名单</t>
  </si>
  <si>
    <t>类型</t>
  </si>
  <si>
    <t>考生姓名</t>
  </si>
  <si>
    <t>准考证号</t>
  </si>
  <si>
    <t>岗位名称</t>
  </si>
  <si>
    <t>笔试成绩</t>
  </si>
  <si>
    <t>面试成绩</t>
  </si>
  <si>
    <t>修正分</t>
  </si>
  <si>
    <t>总分</t>
  </si>
  <si>
    <t>排名</t>
  </si>
  <si>
    <t>省聘</t>
  </si>
  <si>
    <t>郭婷</t>
  </si>
  <si>
    <t>136018003725</t>
  </si>
  <si>
    <t>农村初中英语</t>
  </si>
  <si>
    <t>刘丹</t>
  </si>
  <si>
    <t>136018005030</t>
  </si>
  <si>
    <t>陈愉</t>
  </si>
  <si>
    <t>136221001814</t>
  </si>
  <si>
    <t>付思琦</t>
  </si>
  <si>
    <t>136018002226</t>
  </si>
  <si>
    <t>陈卫芳</t>
  </si>
  <si>
    <t>136221001930</t>
  </si>
  <si>
    <t>舒艺</t>
  </si>
  <si>
    <t>136221001515</t>
  </si>
  <si>
    <t>周瑾</t>
  </si>
  <si>
    <t>136221001827</t>
  </si>
  <si>
    <t>冷敏敏</t>
  </si>
  <si>
    <t>136221001620</t>
  </si>
  <si>
    <t>黄帆</t>
  </si>
  <si>
    <t>136221001613</t>
  </si>
  <si>
    <t>张惠</t>
  </si>
  <si>
    <t>136221001723</t>
  </si>
  <si>
    <t>胡佳敏</t>
  </si>
  <si>
    <t>136018005602</t>
  </si>
  <si>
    <t>黄旗旗</t>
  </si>
  <si>
    <t>136041902312</t>
  </si>
  <si>
    <t>朱淑芳</t>
  </si>
  <si>
    <t>136018006728</t>
  </si>
  <si>
    <t>汪颖</t>
  </si>
  <si>
    <t>136018002403</t>
  </si>
  <si>
    <t>蒋院玲</t>
  </si>
  <si>
    <t>136018003423</t>
  </si>
  <si>
    <t>张紫梦</t>
  </si>
  <si>
    <t>136221001516</t>
  </si>
  <si>
    <t>丁婷</t>
  </si>
  <si>
    <t>136018006623</t>
  </si>
  <si>
    <t>马腊梅</t>
  </si>
  <si>
    <t>136221001623</t>
  </si>
  <si>
    <t>何毛园</t>
  </si>
  <si>
    <t>136018002727</t>
  </si>
  <si>
    <t>傅佳美</t>
  </si>
  <si>
    <t>136050504422</t>
  </si>
  <si>
    <t>胡萌</t>
  </si>
  <si>
    <t>136010401220</t>
  </si>
  <si>
    <t>农村初中语文</t>
  </si>
  <si>
    <t>刘媛</t>
  </si>
  <si>
    <t>136010402318</t>
  </si>
  <si>
    <t>葛珍珍</t>
  </si>
  <si>
    <t>136010403324</t>
  </si>
  <si>
    <t>周月萌</t>
  </si>
  <si>
    <t>136010402330</t>
  </si>
  <si>
    <t>邱丽萍</t>
  </si>
  <si>
    <t>136050503223</t>
  </si>
  <si>
    <t>谢琪</t>
  </si>
  <si>
    <t>136010402807</t>
  </si>
  <si>
    <t>范风峰</t>
  </si>
  <si>
    <t>136221000420</t>
  </si>
  <si>
    <t>罗颖</t>
  </si>
  <si>
    <t>136221000228</t>
  </si>
  <si>
    <t>幸裙</t>
  </si>
  <si>
    <t>136010401415</t>
  </si>
  <si>
    <t>梅梦靓</t>
  </si>
  <si>
    <t>136221000309</t>
  </si>
  <si>
    <t>廖雯莉</t>
  </si>
  <si>
    <t>136221311506</t>
  </si>
  <si>
    <t>市直高中英语（灰埠中学、石脑中学）</t>
  </si>
  <si>
    <t>曾丽佳</t>
  </si>
  <si>
    <t>136031003923</t>
  </si>
  <si>
    <t>成婷</t>
  </si>
  <si>
    <t>136011102722</t>
  </si>
  <si>
    <t>闵未纬</t>
  </si>
  <si>
    <t>136011102316</t>
  </si>
  <si>
    <t>熊亚琦</t>
  </si>
  <si>
    <t>136250601210</t>
  </si>
  <si>
    <t>周志莹</t>
  </si>
  <si>
    <t>136221311509</t>
  </si>
  <si>
    <t>熊玉玲</t>
  </si>
  <si>
    <t>136221311511</t>
  </si>
  <si>
    <t>刘芳</t>
  </si>
  <si>
    <t>136011103228</t>
  </si>
  <si>
    <t>李利利</t>
  </si>
  <si>
    <t>136221004212</t>
  </si>
  <si>
    <t>市直高中语文（高安三中、灰埠中学、石脑中学）</t>
  </si>
  <si>
    <t>赵媛</t>
  </si>
  <si>
    <t>136221004324</t>
  </si>
  <si>
    <t>邬玲</t>
  </si>
  <si>
    <t>136221004323</t>
  </si>
  <si>
    <t>胡婷</t>
  </si>
  <si>
    <t>136017201315</t>
  </si>
  <si>
    <t>陈苏</t>
  </si>
  <si>
    <t>136221004228</t>
  </si>
  <si>
    <t>吴捷</t>
  </si>
  <si>
    <t>136017200822</t>
  </si>
  <si>
    <t>胡颖莹</t>
  </si>
  <si>
    <t>136221004209</t>
  </si>
  <si>
    <t>金云燕</t>
  </si>
  <si>
    <t>136017200918</t>
  </si>
  <si>
    <t>冷颖</t>
  </si>
  <si>
    <t>136221004220</t>
  </si>
  <si>
    <t>任梦莹</t>
  </si>
  <si>
    <t>136017200902</t>
  </si>
  <si>
    <t>彭艳玲</t>
  </si>
  <si>
    <t>136221004206</t>
  </si>
  <si>
    <t>136017200706</t>
  </si>
  <si>
    <t>陈思桦</t>
  </si>
  <si>
    <t>136017200508</t>
  </si>
  <si>
    <t>邹雨心</t>
  </si>
  <si>
    <t>136050506316</t>
  </si>
  <si>
    <t>范玉琴</t>
  </si>
  <si>
    <t>136221302724</t>
  </si>
  <si>
    <t>农村小学数学</t>
  </si>
  <si>
    <t>陆焰军</t>
  </si>
  <si>
    <t>136041302024</t>
  </si>
  <si>
    <t>陈婷</t>
  </si>
  <si>
    <t>136221305626</t>
  </si>
  <si>
    <t>占阿慧</t>
  </si>
  <si>
    <t>136230303401</t>
  </si>
  <si>
    <t>魏翠美</t>
  </si>
  <si>
    <t>136221303502</t>
  </si>
  <si>
    <t>邹丽娜</t>
  </si>
  <si>
    <t>136011601719</t>
  </si>
  <si>
    <t>余丹丹</t>
  </si>
  <si>
    <t>136019701418</t>
  </si>
  <si>
    <t>朱晓君</t>
  </si>
  <si>
    <t>136019701110</t>
  </si>
  <si>
    <t>宋慧慧</t>
  </si>
  <si>
    <t>136221304316</t>
  </si>
  <si>
    <t>皮娇</t>
  </si>
  <si>
    <t>136050902102</t>
  </si>
  <si>
    <t>周曼</t>
  </si>
  <si>
    <t>136011601424</t>
  </si>
  <si>
    <t>肖鸣</t>
  </si>
  <si>
    <t>136221301421</t>
  </si>
  <si>
    <t>郭琪</t>
  </si>
  <si>
    <t>136242403118</t>
  </si>
  <si>
    <t>刘文洁</t>
  </si>
  <si>
    <t>136221304207</t>
  </si>
  <si>
    <t>罗兰A</t>
  </si>
  <si>
    <t>136011600524</t>
  </si>
  <si>
    <t>金利</t>
  </si>
  <si>
    <t>136221301818</t>
  </si>
  <si>
    <t>万灵</t>
  </si>
  <si>
    <t>136014704227</t>
  </si>
  <si>
    <t>肖紫薇</t>
  </si>
  <si>
    <t>136221304716</t>
  </si>
  <si>
    <t>李晶</t>
  </si>
  <si>
    <t>136014701304</t>
  </si>
  <si>
    <t>肖雅玲</t>
  </si>
  <si>
    <t>136221304030</t>
  </si>
  <si>
    <t>龙园</t>
  </si>
  <si>
    <t>136221305422</t>
  </si>
  <si>
    <t>余淑敏</t>
  </si>
  <si>
    <t>136230302805</t>
  </si>
  <si>
    <t>卢烟凤</t>
  </si>
  <si>
    <t>136221301925</t>
  </si>
  <si>
    <t>李敏娟</t>
  </si>
  <si>
    <t>136221304010</t>
  </si>
  <si>
    <t>付玲玲</t>
  </si>
  <si>
    <t>136050903409</t>
  </si>
  <si>
    <t>龙莉敏</t>
  </si>
  <si>
    <t>136221306504</t>
  </si>
  <si>
    <t>熊梦雅</t>
  </si>
  <si>
    <t>136014702426</t>
  </si>
  <si>
    <t>张梦琴</t>
  </si>
  <si>
    <t>136014703209</t>
  </si>
  <si>
    <t>吴颖</t>
  </si>
  <si>
    <t>136221300603</t>
  </si>
  <si>
    <t>何伟娟</t>
  </si>
  <si>
    <t>136014707018</t>
  </si>
  <si>
    <t>陆梦蕾</t>
  </si>
  <si>
    <t>136011600927</t>
  </si>
  <si>
    <t>况云</t>
  </si>
  <si>
    <t>136221302024</t>
  </si>
  <si>
    <t>邹慧君</t>
  </si>
  <si>
    <t>136014708405</t>
  </si>
  <si>
    <t>余东清</t>
  </si>
  <si>
    <t>136014704530</t>
  </si>
  <si>
    <t>卢淑丹</t>
  </si>
  <si>
    <t>136221306211</t>
  </si>
  <si>
    <t>李虹</t>
  </si>
  <si>
    <t>136221305128</t>
  </si>
  <si>
    <t>袁爱春</t>
  </si>
  <si>
    <t>136221306702</t>
  </si>
  <si>
    <t>杨陈</t>
  </si>
  <si>
    <t>136221305504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</si>
  <si>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993年</t>
    </r>
  </si>
  <si>
    <t>于菲菲</t>
  </si>
  <si>
    <t>136251403206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</si>
  <si>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992年</t>
    </r>
  </si>
  <si>
    <t>朱书铃</t>
  </si>
  <si>
    <t>136014700625</t>
  </si>
  <si>
    <t>潘书勤</t>
  </si>
  <si>
    <t>136221306613</t>
  </si>
  <si>
    <t>邓文强</t>
  </si>
  <si>
    <t>136221306203</t>
  </si>
  <si>
    <t>汪婷</t>
  </si>
  <si>
    <t>136014700503</t>
  </si>
  <si>
    <t>陈璐</t>
  </si>
  <si>
    <t>136221303019</t>
  </si>
  <si>
    <t>苏溶溶</t>
  </si>
  <si>
    <t>136020101102</t>
  </si>
  <si>
    <t>李艳</t>
  </si>
  <si>
    <t>136050902903</t>
  </si>
  <si>
    <t>袁媛</t>
  </si>
  <si>
    <t>136221302725</t>
  </si>
  <si>
    <t>左怡珉</t>
  </si>
  <si>
    <t>136014706219</t>
  </si>
  <si>
    <t>刘甜甜</t>
  </si>
  <si>
    <t>136020101208</t>
  </si>
  <si>
    <t>郑妍菲</t>
  </si>
  <si>
    <t>136230303325</t>
  </si>
  <si>
    <t>饶飞林</t>
  </si>
  <si>
    <t>136041301322</t>
  </si>
  <si>
    <t>赖丹</t>
  </si>
  <si>
    <t>136221302308</t>
  </si>
  <si>
    <t>邓思思</t>
  </si>
  <si>
    <t>136221304125</t>
  </si>
  <si>
    <t>黄甜</t>
  </si>
  <si>
    <t>136221302118</t>
  </si>
  <si>
    <t>黄笑</t>
  </si>
  <si>
    <t>136014707416</t>
  </si>
  <si>
    <t>黄燕芸</t>
  </si>
  <si>
    <t>136251400208</t>
  </si>
  <si>
    <t>罗兰B</t>
  </si>
  <si>
    <t>136221302208</t>
  </si>
  <si>
    <t>刘毓红</t>
  </si>
  <si>
    <t>136050903308</t>
  </si>
  <si>
    <t>钟婷</t>
  </si>
  <si>
    <t>136050903029</t>
  </si>
  <si>
    <t>樊丽萍</t>
  </si>
  <si>
    <t>136011602619</t>
  </si>
  <si>
    <t>王炜</t>
  </si>
  <si>
    <t>136221303419</t>
  </si>
  <si>
    <t>涂美琴</t>
  </si>
  <si>
    <t>136019701116</t>
  </si>
  <si>
    <t>余婧文</t>
  </si>
  <si>
    <t>136019703018</t>
  </si>
  <si>
    <t>袁丽珍</t>
  </si>
  <si>
    <t>136221303512</t>
  </si>
  <si>
    <t>夏兰兰</t>
  </si>
  <si>
    <t>136041301804</t>
  </si>
  <si>
    <t>袁慧</t>
  </si>
  <si>
    <t>136020101416</t>
  </si>
  <si>
    <t>朱海清</t>
  </si>
  <si>
    <t>136221305629</t>
  </si>
  <si>
    <t>刘小芬</t>
  </si>
  <si>
    <t>136221304327</t>
  </si>
  <si>
    <t>罗莉</t>
  </si>
  <si>
    <t>136014706213</t>
  </si>
  <si>
    <t>涂文琴</t>
  </si>
  <si>
    <t>136014707302</t>
  </si>
  <si>
    <t>彭晓芳</t>
  </si>
  <si>
    <t>136221408227</t>
  </si>
  <si>
    <t>农村小学英语</t>
  </si>
  <si>
    <t>郑可欣</t>
  </si>
  <si>
    <t>136221409817</t>
  </si>
  <si>
    <t>陈琴</t>
  </si>
  <si>
    <t>136221407513</t>
  </si>
  <si>
    <t>李娜</t>
  </si>
  <si>
    <t>136221409510</t>
  </si>
  <si>
    <t>陈凤娟</t>
  </si>
  <si>
    <t>136221409924</t>
  </si>
  <si>
    <t>沈玉梅</t>
  </si>
  <si>
    <t>136012603029</t>
  </si>
  <si>
    <t>邹艳玲</t>
  </si>
  <si>
    <t>136221409925</t>
  </si>
  <si>
    <t>李晓燕</t>
  </si>
  <si>
    <t>136010604029</t>
  </si>
  <si>
    <t>易湘程</t>
  </si>
  <si>
    <t>136221407924</t>
  </si>
  <si>
    <t>徐芳琪</t>
  </si>
  <si>
    <t>136221409128</t>
  </si>
  <si>
    <t>熊潘潘</t>
  </si>
  <si>
    <t>136010601604</t>
  </si>
  <si>
    <t>肖凤仙</t>
  </si>
  <si>
    <t>136221408912</t>
  </si>
  <si>
    <t>江玲</t>
  </si>
  <si>
    <t>136040701408</t>
  </si>
  <si>
    <t>张杰</t>
  </si>
  <si>
    <t>136221408022</t>
  </si>
  <si>
    <t>李清</t>
  </si>
  <si>
    <t>136031000123</t>
  </si>
  <si>
    <t>吴小思</t>
  </si>
  <si>
    <t>136221407414</t>
  </si>
  <si>
    <t>张安文</t>
  </si>
  <si>
    <t>136221407729</t>
  </si>
  <si>
    <t>陈芳</t>
  </si>
  <si>
    <t>136221408527</t>
  </si>
  <si>
    <t>杨思思</t>
  </si>
  <si>
    <t>136012601610</t>
  </si>
  <si>
    <t>刘韵慧</t>
  </si>
  <si>
    <t>136012602521</t>
  </si>
  <si>
    <t>武珑</t>
  </si>
  <si>
    <t>136221409105</t>
  </si>
  <si>
    <t>邹妍</t>
  </si>
  <si>
    <t>136221407901</t>
  </si>
  <si>
    <t>尹钰琪</t>
  </si>
  <si>
    <t>136010602006</t>
  </si>
  <si>
    <t>胡玥</t>
  </si>
  <si>
    <t>136012600729</t>
  </si>
  <si>
    <t>136010601803</t>
  </si>
  <si>
    <t>郑娴</t>
  </si>
  <si>
    <t>136040700524</t>
  </si>
  <si>
    <t>刘奕</t>
  </si>
  <si>
    <t>136010603713</t>
  </si>
  <si>
    <t>付文静</t>
  </si>
  <si>
    <t>136221409623</t>
  </si>
  <si>
    <t>郭淑清</t>
  </si>
  <si>
    <t>136221410002</t>
  </si>
  <si>
    <t>张弘弦</t>
  </si>
  <si>
    <t>136020100507</t>
  </si>
  <si>
    <t>农村小学语文</t>
  </si>
  <si>
    <t>姜甜甜</t>
  </si>
  <si>
    <t>136040302521</t>
  </si>
  <si>
    <t>许怡婷</t>
  </si>
  <si>
    <t>136040300524</t>
  </si>
  <si>
    <t>况敏茜</t>
  </si>
  <si>
    <t>136221300230</t>
  </si>
  <si>
    <t>付佳敏</t>
  </si>
  <si>
    <t>136018404518</t>
  </si>
  <si>
    <t>彭美</t>
  </si>
  <si>
    <t>136221405218</t>
  </si>
  <si>
    <t>万嘉鑫</t>
  </si>
  <si>
    <t>136050900315</t>
  </si>
  <si>
    <t>程钰婷</t>
  </si>
  <si>
    <t>136020100116</t>
  </si>
  <si>
    <t>罗紫琦</t>
  </si>
  <si>
    <t>136221400907</t>
  </si>
  <si>
    <t>李艳霞</t>
  </si>
  <si>
    <t>136010302025</t>
  </si>
  <si>
    <t>张思莹</t>
  </si>
  <si>
    <t>136012404208</t>
  </si>
  <si>
    <t>何敏</t>
  </si>
  <si>
    <t>136018403616</t>
  </si>
  <si>
    <t>朱佳继仔</t>
  </si>
  <si>
    <t>136012404503</t>
  </si>
  <si>
    <t>匡云</t>
  </si>
  <si>
    <t>136012403711</t>
  </si>
  <si>
    <t>张琪A</t>
  </si>
  <si>
    <t>136015104709</t>
  </si>
  <si>
    <t>陈梦婷</t>
  </si>
  <si>
    <t>136015104022</t>
  </si>
  <si>
    <t>刘璐</t>
  </si>
  <si>
    <t>136040300727</t>
  </si>
  <si>
    <t>占颖楠</t>
  </si>
  <si>
    <t>136018401320</t>
  </si>
  <si>
    <t>乔华倩</t>
  </si>
  <si>
    <t>136010301810</t>
  </si>
  <si>
    <t>黄甜甜</t>
  </si>
  <si>
    <t>136018402120</t>
  </si>
  <si>
    <t>郑玲玉</t>
  </si>
  <si>
    <t>136015100803</t>
  </si>
  <si>
    <t>梁丽娟</t>
  </si>
  <si>
    <t>136221400620</t>
  </si>
  <si>
    <t>余雪鹏</t>
  </si>
  <si>
    <t>136221300126</t>
  </si>
  <si>
    <t>许佳欣</t>
  </si>
  <si>
    <t>136012400820</t>
  </si>
  <si>
    <t>陈嘉欢</t>
  </si>
  <si>
    <t>136010300425</t>
  </si>
  <si>
    <t>冯慧</t>
  </si>
  <si>
    <t>136221403103</t>
  </si>
  <si>
    <t>罗瑶</t>
  </si>
  <si>
    <t>136015104924</t>
  </si>
  <si>
    <t>胡璇</t>
  </si>
  <si>
    <t>136040301614</t>
  </si>
  <si>
    <t>施子婵</t>
  </si>
  <si>
    <t>136221403408</t>
  </si>
  <si>
    <t>袁婷</t>
  </si>
  <si>
    <t>136221406821</t>
  </si>
  <si>
    <t>杨晴</t>
  </si>
  <si>
    <t>136232101429</t>
  </si>
  <si>
    <t>刘雅倩</t>
  </si>
  <si>
    <t>136221300101</t>
  </si>
  <si>
    <t>陆玉琴</t>
  </si>
  <si>
    <t>136040302626</t>
  </si>
  <si>
    <t>幸萍</t>
  </si>
  <si>
    <t>136018403003</t>
  </si>
  <si>
    <t>金萌</t>
  </si>
  <si>
    <t>136012402307</t>
  </si>
  <si>
    <t>彭蓓</t>
  </si>
  <si>
    <t>136241602217</t>
  </si>
  <si>
    <t>殷蓉</t>
  </si>
  <si>
    <t>136040303030</t>
  </si>
  <si>
    <t>邬依婷</t>
  </si>
  <si>
    <t>136015100712</t>
  </si>
  <si>
    <t>余子霞</t>
  </si>
  <si>
    <t>136015103820</t>
  </si>
  <si>
    <t>吴明凤</t>
  </si>
  <si>
    <t>136040303926</t>
  </si>
  <si>
    <t>易紫萱</t>
  </si>
  <si>
    <t>136221405716</t>
  </si>
  <si>
    <t>徐玥</t>
  </si>
  <si>
    <t>136221404709</t>
  </si>
  <si>
    <t>游金霞</t>
  </si>
  <si>
    <t>136040303424</t>
  </si>
  <si>
    <t>宋红梅</t>
  </si>
  <si>
    <t>136040304926</t>
  </si>
  <si>
    <t>黄璐</t>
  </si>
  <si>
    <t>136221405101</t>
  </si>
  <si>
    <t>邓芳</t>
  </si>
  <si>
    <t>136221400105</t>
  </si>
  <si>
    <t>柳柳</t>
  </si>
  <si>
    <t>136040304504</t>
  </si>
  <si>
    <t>黄萍</t>
  </si>
  <si>
    <t>136040303920</t>
  </si>
  <si>
    <t>熊星</t>
  </si>
  <si>
    <t>136012401227</t>
  </si>
  <si>
    <t>柳易</t>
  </si>
  <si>
    <t>136221404513</t>
  </si>
  <si>
    <t>施琪</t>
  </si>
  <si>
    <t>136010301920</t>
  </si>
  <si>
    <t>彭海红</t>
  </si>
  <si>
    <t>136221400112</t>
  </si>
  <si>
    <t>王熊建</t>
  </si>
  <si>
    <t>136221403627</t>
  </si>
  <si>
    <t>汪慧娴</t>
  </si>
  <si>
    <t>136020100519</t>
  </si>
  <si>
    <t>赵越</t>
  </si>
  <si>
    <t>136012402607</t>
  </si>
  <si>
    <t>于莹</t>
  </si>
  <si>
    <t>136012400801</t>
  </si>
  <si>
    <t>朱佳慧</t>
  </si>
  <si>
    <t>136015103423</t>
  </si>
  <si>
    <t>谢雪</t>
  </si>
  <si>
    <t>136221406208</t>
  </si>
  <si>
    <t>邬琴</t>
  </si>
  <si>
    <t>136018403906</t>
  </si>
  <si>
    <t>鄢佳欣</t>
  </si>
  <si>
    <t>136015102912</t>
  </si>
  <si>
    <t>余慧珠</t>
  </si>
  <si>
    <t>136040300918</t>
  </si>
  <si>
    <t>查秋琳</t>
  </si>
  <si>
    <t>136015104322</t>
  </si>
  <si>
    <t>刘琳A</t>
  </si>
  <si>
    <t>136031801707</t>
  </si>
  <si>
    <t>熊欣颖</t>
  </si>
  <si>
    <t>136221401323</t>
  </si>
  <si>
    <t>邱祎珍</t>
  </si>
  <si>
    <t>136060101308</t>
  </si>
  <si>
    <t>孔紫微</t>
  </si>
  <si>
    <t>136040300708</t>
  </si>
  <si>
    <t>徐一丹</t>
  </si>
  <si>
    <t>136012403712</t>
  </si>
  <si>
    <t>邹群</t>
  </si>
  <si>
    <t>136040303716</t>
  </si>
  <si>
    <t>章娇娇</t>
  </si>
  <si>
    <t>136012402917</t>
  </si>
  <si>
    <t>刘思琪</t>
  </si>
  <si>
    <t>136018401117</t>
  </si>
  <si>
    <t>陈良琪</t>
  </si>
  <si>
    <t>336221100621</t>
  </si>
  <si>
    <t xml:space="preserve">市直幼儿园 </t>
  </si>
  <si>
    <t>黄佳孟</t>
  </si>
  <si>
    <t>336221100919</t>
  </si>
  <si>
    <t>付慧霞</t>
  </si>
  <si>
    <t>336017603714</t>
  </si>
  <si>
    <t>刘慧</t>
  </si>
  <si>
    <t>336018206305</t>
  </si>
  <si>
    <t>齐佳丽</t>
  </si>
  <si>
    <t>336017601304</t>
  </si>
  <si>
    <t>许小燕</t>
  </si>
  <si>
    <t>336250604624</t>
  </si>
  <si>
    <t>李丹</t>
  </si>
  <si>
    <t>336017600908</t>
  </si>
  <si>
    <t>漆思梦</t>
  </si>
  <si>
    <t>336018206521</t>
  </si>
  <si>
    <t>周婷</t>
  </si>
  <si>
    <t>136017302706</t>
  </si>
  <si>
    <t>农村小学体育与健康</t>
  </si>
  <si>
    <t>体育与健康</t>
  </si>
  <si>
    <t>谢文林</t>
  </si>
  <si>
    <t>136017302209</t>
  </si>
  <si>
    <t>谢尚敏</t>
  </si>
  <si>
    <t>136250207217</t>
  </si>
  <si>
    <t>章玲玲</t>
  </si>
  <si>
    <t>136221310328</t>
  </si>
  <si>
    <t>陶悦</t>
  </si>
  <si>
    <t>136017300805</t>
  </si>
  <si>
    <t>胡方雨</t>
  </si>
  <si>
    <t>136221310316</t>
  </si>
  <si>
    <t>王者林也</t>
  </si>
  <si>
    <t>136221310118</t>
  </si>
  <si>
    <t>邵怡茹</t>
  </si>
  <si>
    <t>136050904304</t>
  </si>
  <si>
    <t>邹飞凤</t>
  </si>
  <si>
    <t>136017300226</t>
  </si>
  <si>
    <t>王军</t>
  </si>
  <si>
    <t>136017301302</t>
  </si>
  <si>
    <t>吴小燕</t>
  </si>
  <si>
    <t>136011100810</t>
  </si>
  <si>
    <t>农村初中体育与健康（应届）</t>
  </si>
  <si>
    <t>叶淑敏</t>
  </si>
  <si>
    <t>136221003607</t>
  </si>
  <si>
    <t>鲍姝</t>
  </si>
  <si>
    <t>136221003629</t>
  </si>
  <si>
    <t>王莉</t>
  </si>
  <si>
    <t>136221003719</t>
  </si>
  <si>
    <t>钟启文</t>
  </si>
  <si>
    <t>136050505724</t>
  </si>
  <si>
    <t>97</t>
  </si>
  <si>
    <t>冷遥归</t>
  </si>
  <si>
    <t>136040204028</t>
  </si>
  <si>
    <t>102.5</t>
  </si>
  <si>
    <t>葛平</t>
  </si>
  <si>
    <t>136221003616</t>
  </si>
  <si>
    <t>谭慈港</t>
  </si>
  <si>
    <t>136221003610</t>
  </si>
  <si>
    <t>彭虹</t>
  </si>
  <si>
    <t>136242103407</t>
  </si>
  <si>
    <t>胡敏</t>
  </si>
  <si>
    <t>136011100510</t>
  </si>
  <si>
    <t>96.5</t>
  </si>
  <si>
    <t>金帅</t>
  </si>
  <si>
    <t>136221312422</t>
  </si>
  <si>
    <t>市直高中体育与健康（灰埠中学、石脑中学）</t>
  </si>
  <si>
    <t>梁晓龙</t>
  </si>
  <si>
    <t>136210304912</t>
  </si>
  <si>
    <t>胡方亮</t>
  </si>
  <si>
    <t>136017302224</t>
  </si>
  <si>
    <t>农村小学体育与健康（应届）</t>
  </si>
  <si>
    <t>丁羽</t>
  </si>
  <si>
    <t>136040201024</t>
  </si>
  <si>
    <t>冷彪</t>
  </si>
  <si>
    <t>136017302011</t>
  </si>
  <si>
    <t>蔡诗梦</t>
  </si>
  <si>
    <t>136221309629</t>
  </si>
  <si>
    <t>王之怡</t>
  </si>
  <si>
    <t>136040201702</t>
  </si>
  <si>
    <t>万宇</t>
  </si>
  <si>
    <t>136017300109</t>
  </si>
  <si>
    <t>王淋</t>
  </si>
  <si>
    <t>136221309911</t>
  </si>
  <si>
    <t>刘钰蓉</t>
  </si>
  <si>
    <t>136017302020</t>
  </si>
  <si>
    <t>谢焕聪</t>
  </si>
  <si>
    <t>136017302028</t>
  </si>
  <si>
    <t>蔡林坤</t>
  </si>
  <si>
    <t>136040201527</t>
  </si>
  <si>
    <t>晏波</t>
  </si>
  <si>
    <t>136221309815</t>
  </si>
  <si>
    <t>肖丽云</t>
  </si>
  <si>
    <t>136017301808</t>
  </si>
  <si>
    <t>郑海</t>
  </si>
  <si>
    <t>136232105721</t>
  </si>
  <si>
    <t>高盼</t>
  </si>
  <si>
    <t>136017302526</t>
  </si>
  <si>
    <t>晏倩妮</t>
  </si>
  <si>
    <t>136017301930</t>
  </si>
  <si>
    <t>谢思文</t>
  </si>
  <si>
    <t>136060106304</t>
  </si>
  <si>
    <t>刘淑琼</t>
  </si>
  <si>
    <t>136221309723</t>
  </si>
  <si>
    <t>符佳琦</t>
  </si>
  <si>
    <t>136221310314</t>
  </si>
  <si>
    <t>陈洪强</t>
  </si>
  <si>
    <t>136031002709</t>
  </si>
  <si>
    <t>赵俊</t>
  </si>
  <si>
    <t>136017301114</t>
  </si>
  <si>
    <t>肖瑶</t>
  </si>
  <si>
    <t>136011302105</t>
  </si>
  <si>
    <t>市直高中音乐（石脑中学）</t>
  </si>
  <si>
    <t>音乐</t>
  </si>
  <si>
    <t>姚倩</t>
  </si>
  <si>
    <t>136019800821</t>
  </si>
  <si>
    <t>农村初中音乐（应届）</t>
  </si>
  <si>
    <t>胡慧</t>
  </si>
  <si>
    <t>136019800416</t>
  </si>
  <si>
    <t>喻鸿波</t>
  </si>
  <si>
    <t>136019800825</t>
  </si>
  <si>
    <t>吴越宁</t>
  </si>
  <si>
    <t>136221003225</t>
  </si>
  <si>
    <t>陈青</t>
  </si>
  <si>
    <t>136221003308</t>
  </si>
  <si>
    <t>王婷</t>
  </si>
  <si>
    <t>136019801002</t>
  </si>
  <si>
    <t>梅钰昕</t>
  </si>
  <si>
    <t>136019801007</t>
  </si>
  <si>
    <t>张敏</t>
  </si>
  <si>
    <t>136019800827</t>
  </si>
  <si>
    <t>刘奕妍</t>
  </si>
  <si>
    <t>136221003227</t>
  </si>
  <si>
    <t>徐大珍</t>
  </si>
  <si>
    <t>136019800826</t>
  </si>
  <si>
    <t>胡娜娜</t>
  </si>
  <si>
    <t>136017901901</t>
  </si>
  <si>
    <t xml:space="preserve">农村小学音乐 </t>
  </si>
  <si>
    <t>毛振华</t>
  </si>
  <si>
    <t>136050501301</t>
  </si>
  <si>
    <t>梁琼丹</t>
  </si>
  <si>
    <t>136017900517</t>
  </si>
  <si>
    <t>张亚佩</t>
  </si>
  <si>
    <t>136041302729</t>
  </si>
  <si>
    <t>付菁</t>
  </si>
  <si>
    <t>136017902008</t>
  </si>
  <si>
    <t>黄朝江</t>
  </si>
  <si>
    <t>136041302921</t>
  </si>
  <si>
    <t>谢舒琪</t>
  </si>
  <si>
    <t>136017901407</t>
  </si>
  <si>
    <t>梁慧</t>
  </si>
  <si>
    <t>136221307717</t>
  </si>
  <si>
    <t>周鑫</t>
  </si>
  <si>
    <t>136050501206</t>
  </si>
  <si>
    <t>杜倩</t>
  </si>
  <si>
    <t>136017901116</t>
  </si>
  <si>
    <t>张兰欣</t>
  </si>
  <si>
    <t>136221307808</t>
  </si>
  <si>
    <t>农村小学音乐（应届）</t>
  </si>
  <si>
    <t>熊婕妤</t>
  </si>
  <si>
    <t>136017900912</t>
  </si>
  <si>
    <t>114.5</t>
  </si>
  <si>
    <t>黄雅钰</t>
  </si>
  <si>
    <t>136221307104</t>
  </si>
  <si>
    <t>胡明琦</t>
  </si>
  <si>
    <t>136221307012</t>
  </si>
  <si>
    <t>凌钰</t>
  </si>
  <si>
    <t>136017900621</t>
  </si>
  <si>
    <t>111.5</t>
  </si>
  <si>
    <t>邓凤</t>
  </si>
  <si>
    <t>136221307614</t>
  </si>
  <si>
    <t>张颖</t>
  </si>
  <si>
    <t>136017902122</t>
  </si>
  <si>
    <t>吴嘉洁</t>
  </si>
  <si>
    <t>136017901616</t>
  </si>
  <si>
    <t>108</t>
  </si>
  <si>
    <t>陈莹</t>
  </si>
  <si>
    <t>136221307810</t>
  </si>
  <si>
    <t>郑巧珍</t>
  </si>
  <si>
    <t>136221307903</t>
  </si>
  <si>
    <t>107.5</t>
  </si>
  <si>
    <t>张雯琪</t>
  </si>
  <si>
    <t>136017901908</t>
  </si>
  <si>
    <t>李薇</t>
  </si>
  <si>
    <t>136221307813</t>
  </si>
  <si>
    <t>朱艺如</t>
  </si>
  <si>
    <t>136232105216</t>
  </si>
  <si>
    <t>黄俊</t>
  </si>
  <si>
    <t>136221307723</t>
  </si>
  <si>
    <t>袁芳</t>
  </si>
  <si>
    <t>136221307426</t>
  </si>
  <si>
    <t>陶含迪</t>
  </si>
  <si>
    <t>136221307726</t>
  </si>
  <si>
    <t>梁淑春</t>
  </si>
  <si>
    <t>136041302820</t>
  </si>
  <si>
    <t>王美</t>
  </si>
  <si>
    <t>136221307624</t>
  </si>
  <si>
    <t>97.5</t>
  </si>
  <si>
    <t>韩双府</t>
  </si>
  <si>
    <t>136017900317</t>
  </si>
  <si>
    <t>金慧舸</t>
  </si>
  <si>
    <t>136017901601</t>
  </si>
  <si>
    <t>95.5</t>
  </si>
  <si>
    <t>136250603015</t>
  </si>
  <si>
    <t>市直高中-信息技术和通用技术（灰埠中学）</t>
  </si>
  <si>
    <t>信息技术和通用技术</t>
  </si>
  <si>
    <t>曾洁</t>
  </si>
  <si>
    <t>136242105608</t>
  </si>
  <si>
    <t xml:space="preserve">市直高中化学（灰埠中学、石脑中学） </t>
  </si>
  <si>
    <t>化学</t>
  </si>
  <si>
    <t>153.5</t>
  </si>
  <si>
    <t>黄曾平</t>
  </si>
  <si>
    <t>136017202827</t>
  </si>
  <si>
    <t>陶凡</t>
  </si>
  <si>
    <t>136017202619</t>
  </si>
  <si>
    <t>卢秀珍</t>
  </si>
  <si>
    <t>136221002827</t>
  </si>
  <si>
    <t>农村初中化学</t>
  </si>
  <si>
    <t>童丹丽</t>
  </si>
  <si>
    <t>136019901206</t>
  </si>
  <si>
    <t>涂思慧</t>
  </si>
  <si>
    <t>136019901006</t>
  </si>
  <si>
    <t>袁怡敏</t>
  </si>
  <si>
    <t>136040203509</t>
  </si>
  <si>
    <t>黄赞德</t>
  </si>
  <si>
    <t>136221002826</t>
  </si>
  <si>
    <t>李娇婷</t>
  </si>
  <si>
    <t>136221002815</t>
  </si>
  <si>
    <t>丁嫦菊</t>
  </si>
  <si>
    <t>136019901412</t>
  </si>
  <si>
    <t>龚琪文</t>
  </si>
  <si>
    <t>136019901009</t>
  </si>
  <si>
    <t>109.5</t>
  </si>
  <si>
    <t>马诗婷</t>
  </si>
  <si>
    <t>136019901519</t>
  </si>
  <si>
    <t>刘晶</t>
  </si>
  <si>
    <t>136221002801</t>
  </si>
  <si>
    <t>熊慧婕</t>
  </si>
  <si>
    <t>136018008014</t>
  </si>
  <si>
    <t xml:space="preserve">农村初中历史（应届） </t>
  </si>
  <si>
    <t>历史</t>
  </si>
  <si>
    <t>游静</t>
  </si>
  <si>
    <t>136221002204</t>
  </si>
  <si>
    <t>刘秋彤</t>
  </si>
  <si>
    <t>136240701208</t>
  </si>
  <si>
    <t>126</t>
  </si>
  <si>
    <t>孙淑萍</t>
  </si>
  <si>
    <t>136018007928</t>
  </si>
  <si>
    <t>王璐</t>
  </si>
  <si>
    <t>136221002220</t>
  </si>
  <si>
    <t>陈雪琴</t>
  </si>
  <si>
    <t>136011103622</t>
  </si>
  <si>
    <t>市直高中历史（灰埠中学、石脑中学）</t>
  </si>
  <si>
    <t>熊尚红</t>
  </si>
  <si>
    <t>136011103525</t>
  </si>
  <si>
    <t>万鹏</t>
  </si>
  <si>
    <t>136221311718</t>
  </si>
  <si>
    <t>钟俊华</t>
  </si>
  <si>
    <t>136221311721</t>
  </si>
  <si>
    <t>罗龙标</t>
  </si>
  <si>
    <t>136011103422</t>
  </si>
  <si>
    <t>胡羽君</t>
  </si>
  <si>
    <t>136011103614</t>
  </si>
  <si>
    <t>徐海锋</t>
  </si>
  <si>
    <t>136011103620</t>
  </si>
  <si>
    <t>谢志扬</t>
  </si>
  <si>
    <t>136221311909</t>
  </si>
  <si>
    <t>市直高中物理（灰埠中学、石脑中学）</t>
  </si>
  <si>
    <t>物理</t>
  </si>
  <si>
    <t>刘依霞</t>
  </si>
  <si>
    <t>136232205427</t>
  </si>
  <si>
    <t>熊林林</t>
  </si>
  <si>
    <t>136221311912</t>
  </si>
  <si>
    <t>廖成芳</t>
  </si>
  <si>
    <t>136017202216</t>
  </si>
  <si>
    <t>陈质慧</t>
  </si>
  <si>
    <t>136221311908</t>
  </si>
  <si>
    <t>宋毅平</t>
  </si>
  <si>
    <t>136017202002</t>
  </si>
  <si>
    <t>熊超</t>
  </si>
  <si>
    <t>136010701303</t>
  </si>
  <si>
    <t>市直高中生物（灰埠中学、石脑中学）</t>
  </si>
  <si>
    <t>生物</t>
  </si>
  <si>
    <t>喻碧文</t>
  </si>
  <si>
    <t>136010700829</t>
  </si>
  <si>
    <t>杨洁</t>
  </si>
  <si>
    <t>136010701018</t>
  </si>
  <si>
    <t>陈欣</t>
  </si>
  <si>
    <t>136010701314</t>
  </si>
  <si>
    <t>李闯</t>
  </si>
  <si>
    <t>136010700813</t>
  </si>
  <si>
    <t>杨文丽</t>
  </si>
  <si>
    <t>136010701324</t>
  </si>
  <si>
    <t>罗木兰</t>
  </si>
  <si>
    <t>136010700917</t>
  </si>
  <si>
    <t>饶雅雯</t>
  </si>
  <si>
    <t>136221312106</t>
  </si>
  <si>
    <t>吴有琴</t>
  </si>
  <si>
    <t>136012305018</t>
  </si>
  <si>
    <t xml:space="preserve">农村初中物理 </t>
  </si>
  <si>
    <t>王敏</t>
  </si>
  <si>
    <t>136221002701</t>
  </si>
  <si>
    <t>周俊</t>
  </si>
  <si>
    <t>136041002005</t>
  </si>
  <si>
    <t>涂明强</t>
  </si>
  <si>
    <t>136012304822</t>
  </si>
  <si>
    <t>熊冲</t>
  </si>
  <si>
    <t>136012304620</t>
  </si>
  <si>
    <t>杨莹</t>
  </si>
  <si>
    <t>136221002617</t>
  </si>
  <si>
    <t>沈阳阳</t>
  </si>
  <si>
    <t>136221002506</t>
  </si>
  <si>
    <t>徐国梁</t>
  </si>
  <si>
    <t>136012305225</t>
  </si>
  <si>
    <t>江亲燕</t>
  </si>
  <si>
    <t>136012305126</t>
  </si>
  <si>
    <t>郑众</t>
  </si>
  <si>
    <t>136041001910</t>
  </si>
  <si>
    <t>牛露露</t>
  </si>
  <si>
    <t>136012305223</t>
  </si>
  <si>
    <t>付莉莎</t>
  </si>
  <si>
    <t>136221002618</t>
  </si>
  <si>
    <t>单立文</t>
  </si>
  <si>
    <t>136012304518</t>
  </si>
  <si>
    <t>杨兴旺</t>
  </si>
  <si>
    <t>136012304510</t>
  </si>
  <si>
    <t>陈逸凡</t>
  </si>
  <si>
    <t>136018008926</t>
  </si>
  <si>
    <t>农村初中道德与法治（应届）</t>
  </si>
  <si>
    <t>道德与法治</t>
  </si>
  <si>
    <t>廖非凡</t>
  </si>
  <si>
    <t>136018008813</t>
  </si>
  <si>
    <t>123.5</t>
  </si>
  <si>
    <t>王凯</t>
  </si>
  <si>
    <t>136221003815</t>
  </si>
  <si>
    <t>卢文欣</t>
  </si>
  <si>
    <t>136221003803</t>
  </si>
  <si>
    <t>刘婷</t>
  </si>
  <si>
    <t>136242106221</t>
  </si>
  <si>
    <t>市直高中思想政治（灰埠中学、石脑中学）</t>
  </si>
  <si>
    <t>思想政治</t>
  </si>
  <si>
    <t>杨慧</t>
  </si>
  <si>
    <t>136221312503</t>
  </si>
  <si>
    <t>柴熙</t>
  </si>
  <si>
    <t>136232207623</t>
  </si>
  <si>
    <t>姚小青</t>
  </si>
  <si>
    <t>136011302622</t>
  </si>
  <si>
    <t>陈聪</t>
  </si>
  <si>
    <t>136011302914</t>
  </si>
  <si>
    <t>钟雅慧</t>
  </si>
  <si>
    <t>136221311815</t>
  </si>
  <si>
    <t>市直高中地理（灰埠中学、石脑中学）</t>
  </si>
  <si>
    <t>地理</t>
  </si>
  <si>
    <t>葛莉苹</t>
  </si>
  <si>
    <t>136017303025</t>
  </si>
  <si>
    <t>王珍</t>
  </si>
  <si>
    <t>136221311812</t>
  </si>
  <si>
    <t>谢潇枭</t>
  </si>
  <si>
    <t>136242105011</t>
  </si>
  <si>
    <t>熊月月</t>
  </si>
  <si>
    <t>136221311806</t>
  </si>
  <si>
    <t>刘子龙</t>
  </si>
  <si>
    <t>136017303123</t>
  </si>
  <si>
    <t>邹小燕</t>
  </si>
  <si>
    <t>136019802501</t>
  </si>
  <si>
    <t>农村初中美术 （应届）</t>
  </si>
  <si>
    <t>美术</t>
  </si>
  <si>
    <t>周颖A</t>
  </si>
  <si>
    <t>136042001230</t>
  </si>
  <si>
    <t>戴红红</t>
  </si>
  <si>
    <t>136019801206</t>
  </si>
  <si>
    <t>龚云</t>
  </si>
  <si>
    <t>136221003517</t>
  </si>
  <si>
    <t>周颖B</t>
  </si>
  <si>
    <t>136019801822</t>
  </si>
  <si>
    <t>郭卉洁</t>
  </si>
  <si>
    <t>136042001319</t>
  </si>
  <si>
    <t>136019802012</t>
  </si>
  <si>
    <t>熊圆杨</t>
  </si>
  <si>
    <t>136221003407</t>
  </si>
  <si>
    <t>吴淑慧</t>
  </si>
  <si>
    <t>136230307009</t>
  </si>
  <si>
    <t>江珊</t>
  </si>
  <si>
    <t>136019801920</t>
  </si>
  <si>
    <t>贺滢</t>
  </si>
  <si>
    <t>136011302419</t>
  </si>
  <si>
    <t>市直高中美术（石脑中学）</t>
  </si>
  <si>
    <t>刘紫瑛</t>
  </si>
  <si>
    <t>136012303417</t>
  </si>
  <si>
    <t>农村小学美术（应届）</t>
  </si>
  <si>
    <t>胡紫怡</t>
  </si>
  <si>
    <t>136041001105</t>
  </si>
  <si>
    <t>周文舟</t>
  </si>
  <si>
    <t>136012302908</t>
  </si>
  <si>
    <t>涂莉</t>
  </si>
  <si>
    <t>136012301903</t>
  </si>
  <si>
    <t>彭春晖</t>
  </si>
  <si>
    <t>136041000909</t>
  </si>
  <si>
    <t>邹璐</t>
  </si>
  <si>
    <t>136221308309</t>
  </si>
  <si>
    <t>胡桃</t>
  </si>
  <si>
    <t>136012301621</t>
  </si>
  <si>
    <t>王智红</t>
  </si>
  <si>
    <t>136221308209</t>
  </si>
  <si>
    <t>高舒琪</t>
  </si>
  <si>
    <t>136221309107</t>
  </si>
  <si>
    <t>单维娜</t>
  </si>
  <si>
    <t>136012300625</t>
  </si>
  <si>
    <t>谭偲桢</t>
  </si>
  <si>
    <t>136012303905</t>
  </si>
  <si>
    <t>叶肖念华</t>
  </si>
  <si>
    <t>136041001207</t>
  </si>
  <si>
    <t>胡雨朦</t>
  </si>
  <si>
    <t>136221308903</t>
  </si>
  <si>
    <t>何迪</t>
  </si>
  <si>
    <t>136050502006</t>
  </si>
  <si>
    <t>农村小学美术</t>
  </si>
  <si>
    <t>姚鸾</t>
  </si>
  <si>
    <t>136012303329</t>
  </si>
  <si>
    <t>黄雅静</t>
  </si>
  <si>
    <t>136012302423</t>
  </si>
  <si>
    <t>刘文</t>
  </si>
  <si>
    <t>136012303709</t>
  </si>
  <si>
    <t>涂婷</t>
  </si>
  <si>
    <t>136012303125</t>
  </si>
  <si>
    <t>曹文静</t>
  </si>
  <si>
    <t>136012301526</t>
  </si>
  <si>
    <t>136221308216</t>
  </si>
  <si>
    <t>廖敏</t>
  </si>
  <si>
    <t>136221311214</t>
  </si>
  <si>
    <t>市直高中数学（高安三中、灰埠中学、石脑中学）</t>
  </si>
  <si>
    <t>数学</t>
  </si>
  <si>
    <t>杨剑</t>
  </si>
  <si>
    <t>136010407406</t>
  </si>
  <si>
    <t>熊淑娇</t>
  </si>
  <si>
    <t>136221311230</t>
  </si>
  <si>
    <t>陈亚芳</t>
  </si>
  <si>
    <t>136010407923</t>
  </si>
  <si>
    <t>罗江</t>
  </si>
  <si>
    <t>136010408222</t>
  </si>
  <si>
    <t>熊文君</t>
  </si>
  <si>
    <t>136010407430</t>
  </si>
  <si>
    <t>彭朋</t>
  </si>
  <si>
    <t>136221311225</t>
  </si>
  <si>
    <t>胡静怡</t>
  </si>
  <si>
    <t>136042002116</t>
  </si>
  <si>
    <t>敖雷</t>
  </si>
  <si>
    <t>136221311227</t>
  </si>
  <si>
    <t>王紫婷</t>
  </si>
  <si>
    <t>136022100403</t>
  </si>
  <si>
    <t>张志俊</t>
  </si>
  <si>
    <t>136060109002</t>
  </si>
  <si>
    <t>宋明万</t>
  </si>
  <si>
    <t>136221311224</t>
  </si>
  <si>
    <t>黄利平</t>
  </si>
  <si>
    <t>136010408322</t>
  </si>
  <si>
    <t>熊倩</t>
  </si>
  <si>
    <t>136010405712</t>
  </si>
  <si>
    <t>农村初中数学</t>
  </si>
  <si>
    <t>况韵</t>
  </si>
  <si>
    <t>136221000810</t>
  </si>
  <si>
    <t>喻锦</t>
  </si>
  <si>
    <t>136010404122</t>
  </si>
  <si>
    <t>帅珍珍</t>
  </si>
  <si>
    <t>136221001022</t>
  </si>
  <si>
    <t>张玲</t>
  </si>
  <si>
    <t>136050503628</t>
  </si>
  <si>
    <t>胡雪琴</t>
  </si>
  <si>
    <t>136010407101</t>
  </si>
  <si>
    <t>李陈希</t>
  </si>
  <si>
    <t>136221001106</t>
  </si>
  <si>
    <t>熊希</t>
  </si>
  <si>
    <t>136010406811</t>
  </si>
  <si>
    <t>147.5</t>
  </si>
  <si>
    <t>钟玲</t>
  </si>
  <si>
    <t>136050503502</t>
  </si>
  <si>
    <t>李可夫</t>
  </si>
  <si>
    <t>136020103705</t>
  </si>
  <si>
    <t>王佳蓉</t>
  </si>
  <si>
    <t>136010405123</t>
  </si>
  <si>
    <t>140.5</t>
  </si>
  <si>
    <t>陈榕</t>
  </si>
  <si>
    <t>136010406808</t>
  </si>
  <si>
    <t>戴羽双</t>
  </si>
  <si>
    <t>136010404303</t>
  </si>
  <si>
    <t>罗金香</t>
  </si>
  <si>
    <t>136050503508</t>
  </si>
  <si>
    <t>刘凡星</t>
  </si>
  <si>
    <t>136050503729</t>
  </si>
  <si>
    <t>136010404707</t>
  </si>
  <si>
    <t>章乔琪</t>
  </si>
  <si>
    <t>136221001126</t>
  </si>
  <si>
    <t>戴静群</t>
  </si>
  <si>
    <t>136041900820</t>
  </si>
  <si>
    <t>桂敏</t>
  </si>
  <si>
    <t>136041901105</t>
  </si>
  <si>
    <t>杨志文</t>
  </si>
  <si>
    <t>136010404703</t>
  </si>
  <si>
    <t>胡微</t>
  </si>
  <si>
    <t>136221000904</t>
  </si>
  <si>
    <t>金龙</t>
  </si>
  <si>
    <t>136010406420</t>
  </si>
  <si>
    <t>李家好</t>
  </si>
  <si>
    <t>136221001012</t>
  </si>
  <si>
    <t>面试分高</t>
  </si>
  <si>
    <t>熊爱斌</t>
  </si>
  <si>
    <t>136010405527</t>
  </si>
  <si>
    <t>125.5</t>
  </si>
  <si>
    <t>陈伊帆</t>
  </si>
  <si>
    <t>136221000919</t>
  </si>
  <si>
    <t>宋雅倩</t>
  </si>
  <si>
    <t>136221001121</t>
  </si>
  <si>
    <t>朱凌</t>
  </si>
  <si>
    <t>136010405814</t>
  </si>
  <si>
    <t>123</t>
  </si>
  <si>
    <t>孙湖</t>
  </si>
  <si>
    <t>136010405630</t>
  </si>
  <si>
    <t>丁梦</t>
  </si>
  <si>
    <t>136010407216</t>
  </si>
  <si>
    <t>张泽楠</t>
  </si>
  <si>
    <t>136010404405</t>
  </si>
  <si>
    <t>128.5</t>
  </si>
</sst>
</file>

<file path=xl/styles.xml><?xml version="1.0" encoding="utf-8"?>
<styleSheet xmlns="http://schemas.openxmlformats.org/spreadsheetml/2006/main">
  <numFmts count="12">
    <numFmt numFmtId="176" formatCode="0_);[Red]\(0\)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178" formatCode="0.00_);[Red]\(0.00\)"/>
    <numFmt numFmtId="41" formatCode="_ * #,##0_ ;_ * \-#,##0_ ;_ * &quot;-&quot;_ ;_ @_ "/>
    <numFmt numFmtId="179" formatCode="0.0000_ "/>
    <numFmt numFmtId="43" formatCode="_ * #,##0.00_ ;_ * \-#,##0.00_ ;_ * &quot;-&quot;??_ ;_ @_ "/>
    <numFmt numFmtId="180" formatCode="0.0000_);[Red]\(0.0000\)"/>
    <numFmt numFmtId="181" formatCode="0.000_);[Red]\(0.000\)"/>
    <numFmt numFmtId="182" formatCode="0.0_ "/>
    <numFmt numFmtId="183" formatCode="0.000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sz val="10"/>
      <color theme="1"/>
      <name val="Arial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8" fillId="18" borderId="3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78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1" fontId="5" fillId="0" borderId="2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182" fontId="6" fillId="0" borderId="2" xfId="0" applyNumberFormat="1" applyFont="1" applyFill="1" applyBorder="1" applyAlignment="1" applyProtection="1">
      <alignment horizontal="center" vertical="center"/>
    </xf>
    <xf numFmtId="178" fontId="6" fillId="0" borderId="2" xfId="0" applyNumberFormat="1" applyFont="1" applyFill="1" applyBorder="1" applyAlignment="1" applyProtection="1">
      <alignment horizontal="center" vertical="center"/>
    </xf>
    <xf numFmtId="177" fontId="0" fillId="0" borderId="2" xfId="0" applyNumberFormat="1" applyBorder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83" fontId="0" fillId="0" borderId="2" xfId="0" applyNumberFormat="1" applyBorder="1">
      <alignment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179" fontId="0" fillId="0" borderId="2" xfId="0" applyNumberFormat="1" applyBorder="1">
      <alignment vertical="center"/>
    </xf>
    <xf numFmtId="49" fontId="0" fillId="0" borderId="2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7" fontId="0" fillId="0" borderId="2" xfId="0" applyNumberFormat="1" applyFont="1" applyBorder="1">
      <alignment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8"/>
  <sheetViews>
    <sheetView tabSelected="1" workbookViewId="0">
      <selection activeCell="A2" sqref="A2:I2"/>
    </sheetView>
  </sheetViews>
  <sheetFormatPr defaultColWidth="9" defaultRowHeight="13.5"/>
  <cols>
    <col min="1" max="1" width="5.75833333333333" customWidth="1"/>
    <col min="2" max="2" width="9" style="1"/>
    <col min="3" max="3" width="12.5" customWidth="1"/>
    <col min="4" max="4" width="21.875" customWidth="1"/>
    <col min="8" max="8" width="9.5" customWidth="1"/>
    <col min="9" max="9" width="6.125" customWidth="1"/>
  </cols>
  <sheetData>
    <row r="1" spans="1:1">
      <c r="A1" s="1" t="s">
        <v>0</v>
      </c>
    </row>
    <row r="2" ht="20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12" t="s">
        <v>10</v>
      </c>
    </row>
    <row r="4" ht="15.75" customHeight="1" spans="1:9">
      <c r="A4" s="6" t="s">
        <v>11</v>
      </c>
      <c r="B4" s="4" t="s">
        <v>12</v>
      </c>
      <c r="C4" s="7" t="s">
        <v>13</v>
      </c>
      <c r="D4" s="4" t="s">
        <v>14</v>
      </c>
      <c r="E4" s="8">
        <v>163</v>
      </c>
      <c r="F4" s="7">
        <v>88.67</v>
      </c>
      <c r="G4" s="7"/>
      <c r="H4" s="9">
        <f t="shared" ref="H4:H35" si="0">E4*0.25+F4*0.5</f>
        <v>85.085</v>
      </c>
      <c r="I4" s="13">
        <v>1</v>
      </c>
    </row>
    <row r="5" ht="15.75" customHeight="1" spans="1:9">
      <c r="A5" s="6" t="s">
        <v>11</v>
      </c>
      <c r="B5" s="4" t="s">
        <v>15</v>
      </c>
      <c r="C5" s="7" t="s">
        <v>16</v>
      </c>
      <c r="D5" s="4" t="s">
        <v>14</v>
      </c>
      <c r="E5" s="8">
        <v>163</v>
      </c>
      <c r="F5" s="7">
        <v>87.1</v>
      </c>
      <c r="G5" s="7"/>
      <c r="H5" s="9">
        <f t="shared" si="0"/>
        <v>84.3</v>
      </c>
      <c r="I5" s="13">
        <v>2</v>
      </c>
    </row>
    <row r="6" ht="15.75" customHeight="1" spans="1:9">
      <c r="A6" s="6" t="s">
        <v>11</v>
      </c>
      <c r="B6" s="4" t="s">
        <v>17</v>
      </c>
      <c r="C6" s="7" t="s">
        <v>18</v>
      </c>
      <c r="D6" s="4" t="s">
        <v>14</v>
      </c>
      <c r="E6" s="8">
        <v>160</v>
      </c>
      <c r="F6" s="7">
        <v>88.27</v>
      </c>
      <c r="G6" s="7"/>
      <c r="H6" s="9">
        <f t="shared" si="0"/>
        <v>84.135</v>
      </c>
      <c r="I6" s="13">
        <v>3</v>
      </c>
    </row>
    <row r="7" ht="15.75" customHeight="1" spans="1:9">
      <c r="A7" s="6" t="s">
        <v>11</v>
      </c>
      <c r="B7" s="4" t="s">
        <v>19</v>
      </c>
      <c r="C7" s="7" t="s">
        <v>20</v>
      </c>
      <c r="D7" s="4" t="s">
        <v>14</v>
      </c>
      <c r="E7" s="8">
        <v>161.5</v>
      </c>
      <c r="F7" s="7">
        <v>86.83</v>
      </c>
      <c r="G7" s="7"/>
      <c r="H7" s="9">
        <f t="shared" si="0"/>
        <v>83.79</v>
      </c>
      <c r="I7" s="13">
        <v>4</v>
      </c>
    </row>
    <row r="8" ht="15.75" customHeight="1" spans="1:9">
      <c r="A8" s="6" t="s">
        <v>11</v>
      </c>
      <c r="B8" s="4" t="s">
        <v>21</v>
      </c>
      <c r="C8" s="7" t="s">
        <v>22</v>
      </c>
      <c r="D8" s="4" t="s">
        <v>14</v>
      </c>
      <c r="E8" s="8">
        <v>159.5</v>
      </c>
      <c r="F8" s="7">
        <v>87.37</v>
      </c>
      <c r="G8" s="7"/>
      <c r="H8" s="9">
        <f t="shared" si="0"/>
        <v>83.56</v>
      </c>
      <c r="I8" s="13">
        <v>5</v>
      </c>
    </row>
    <row r="9" ht="15.75" customHeight="1" spans="1:9">
      <c r="A9" s="6" t="s">
        <v>11</v>
      </c>
      <c r="B9" s="4" t="s">
        <v>23</v>
      </c>
      <c r="C9" s="7" t="s">
        <v>24</v>
      </c>
      <c r="D9" s="4" t="s">
        <v>14</v>
      </c>
      <c r="E9" s="8">
        <v>160</v>
      </c>
      <c r="F9" s="7">
        <v>86.73</v>
      </c>
      <c r="G9" s="7"/>
      <c r="H9" s="9">
        <f t="shared" si="0"/>
        <v>83.365</v>
      </c>
      <c r="I9" s="13">
        <v>6</v>
      </c>
    </row>
    <row r="10" ht="15.75" customHeight="1" spans="1:9">
      <c r="A10" s="6" t="s">
        <v>11</v>
      </c>
      <c r="B10" s="4" t="s">
        <v>25</v>
      </c>
      <c r="C10" s="7" t="s">
        <v>26</v>
      </c>
      <c r="D10" s="4" t="s">
        <v>14</v>
      </c>
      <c r="E10" s="8">
        <v>162.5</v>
      </c>
      <c r="F10" s="7">
        <v>84.87</v>
      </c>
      <c r="G10" s="7"/>
      <c r="H10" s="9">
        <f t="shared" si="0"/>
        <v>83.06</v>
      </c>
      <c r="I10" s="13">
        <v>7</v>
      </c>
    </row>
    <row r="11" ht="15.75" customHeight="1" spans="1:9">
      <c r="A11" s="6" t="s">
        <v>11</v>
      </c>
      <c r="B11" s="4" t="s">
        <v>27</v>
      </c>
      <c r="C11" s="7" t="s">
        <v>28</v>
      </c>
      <c r="D11" s="4" t="s">
        <v>14</v>
      </c>
      <c r="E11" s="8">
        <v>156</v>
      </c>
      <c r="F11" s="7">
        <v>87.8</v>
      </c>
      <c r="G11" s="7"/>
      <c r="H11" s="9">
        <f t="shared" si="0"/>
        <v>82.9</v>
      </c>
      <c r="I11" s="13">
        <v>8</v>
      </c>
    </row>
    <row r="12" ht="15.75" customHeight="1" spans="1:9">
      <c r="A12" s="6" t="s">
        <v>11</v>
      </c>
      <c r="B12" s="4" t="s">
        <v>29</v>
      </c>
      <c r="C12" s="7" t="s">
        <v>30</v>
      </c>
      <c r="D12" s="4" t="s">
        <v>14</v>
      </c>
      <c r="E12" s="8">
        <v>163</v>
      </c>
      <c r="F12" s="7">
        <v>84.1</v>
      </c>
      <c r="G12" s="7"/>
      <c r="H12" s="9">
        <f t="shared" si="0"/>
        <v>82.8</v>
      </c>
      <c r="I12" s="13">
        <v>9</v>
      </c>
    </row>
    <row r="13" ht="15.75" customHeight="1" spans="1:9">
      <c r="A13" s="6" t="s">
        <v>11</v>
      </c>
      <c r="B13" s="4" t="s">
        <v>31</v>
      </c>
      <c r="C13" s="7" t="s">
        <v>32</v>
      </c>
      <c r="D13" s="4" t="s">
        <v>14</v>
      </c>
      <c r="E13" s="8">
        <v>155</v>
      </c>
      <c r="F13" s="7">
        <v>88.07</v>
      </c>
      <c r="G13" s="7"/>
      <c r="H13" s="9">
        <f t="shared" si="0"/>
        <v>82.785</v>
      </c>
      <c r="I13" s="13">
        <v>10</v>
      </c>
    </row>
    <row r="14" ht="15.75" customHeight="1" spans="1:9">
      <c r="A14" s="6" t="s">
        <v>11</v>
      </c>
      <c r="B14" s="4" t="s">
        <v>33</v>
      </c>
      <c r="C14" s="7" t="s">
        <v>34</v>
      </c>
      <c r="D14" s="4" t="s">
        <v>14</v>
      </c>
      <c r="E14" s="8">
        <v>157.5</v>
      </c>
      <c r="F14" s="7">
        <v>86.57</v>
      </c>
      <c r="G14" s="7"/>
      <c r="H14" s="9">
        <f t="shared" si="0"/>
        <v>82.66</v>
      </c>
      <c r="I14" s="13">
        <v>11</v>
      </c>
    </row>
    <row r="15" ht="15.75" customHeight="1" spans="1:9">
      <c r="A15" s="6" t="s">
        <v>11</v>
      </c>
      <c r="B15" s="4" t="s">
        <v>35</v>
      </c>
      <c r="C15" s="7" t="s">
        <v>36</v>
      </c>
      <c r="D15" s="4" t="s">
        <v>14</v>
      </c>
      <c r="E15" s="8">
        <v>154.5</v>
      </c>
      <c r="F15" s="7">
        <v>87.2</v>
      </c>
      <c r="G15" s="7"/>
      <c r="H15" s="9">
        <f t="shared" si="0"/>
        <v>82.225</v>
      </c>
      <c r="I15" s="13">
        <v>12</v>
      </c>
    </row>
    <row r="16" ht="15.75" customHeight="1" spans="1:9">
      <c r="A16" s="6" t="s">
        <v>11</v>
      </c>
      <c r="B16" s="4" t="s">
        <v>37</v>
      </c>
      <c r="C16" s="7" t="s">
        <v>38</v>
      </c>
      <c r="D16" s="4" t="s">
        <v>14</v>
      </c>
      <c r="E16" s="8">
        <v>157.5</v>
      </c>
      <c r="F16" s="7">
        <v>85.63</v>
      </c>
      <c r="G16" s="7"/>
      <c r="H16" s="9">
        <f t="shared" si="0"/>
        <v>82.19</v>
      </c>
      <c r="I16" s="13">
        <v>13</v>
      </c>
    </row>
    <row r="17" ht="15.75" customHeight="1" spans="1:9">
      <c r="A17" s="6" t="s">
        <v>11</v>
      </c>
      <c r="B17" s="4" t="s">
        <v>39</v>
      </c>
      <c r="C17" s="7" t="s">
        <v>40</v>
      </c>
      <c r="D17" s="4" t="s">
        <v>14</v>
      </c>
      <c r="E17" s="8">
        <v>154.5</v>
      </c>
      <c r="F17" s="7">
        <v>87.03</v>
      </c>
      <c r="G17" s="7"/>
      <c r="H17" s="9">
        <f t="shared" si="0"/>
        <v>82.14</v>
      </c>
      <c r="I17" s="13">
        <v>14</v>
      </c>
    </row>
    <row r="18" ht="15.75" customHeight="1" spans="1:9">
      <c r="A18" s="6" t="s">
        <v>11</v>
      </c>
      <c r="B18" s="4" t="s">
        <v>41</v>
      </c>
      <c r="C18" s="7" t="s">
        <v>42</v>
      </c>
      <c r="D18" s="4" t="s">
        <v>14</v>
      </c>
      <c r="E18" s="8">
        <v>156</v>
      </c>
      <c r="F18" s="7">
        <v>86.2</v>
      </c>
      <c r="G18" s="7"/>
      <c r="H18" s="9">
        <f t="shared" si="0"/>
        <v>82.1</v>
      </c>
      <c r="I18" s="13">
        <v>15</v>
      </c>
    </row>
    <row r="19" ht="15.75" customHeight="1" spans="1:9">
      <c r="A19" s="6" t="s">
        <v>11</v>
      </c>
      <c r="B19" s="4" t="s">
        <v>43</v>
      </c>
      <c r="C19" s="7" t="s">
        <v>44</v>
      </c>
      <c r="D19" s="4" t="s">
        <v>14</v>
      </c>
      <c r="E19" s="8">
        <v>152.5</v>
      </c>
      <c r="F19" s="7">
        <v>87.57</v>
      </c>
      <c r="G19" s="7"/>
      <c r="H19" s="9">
        <f t="shared" si="0"/>
        <v>81.91</v>
      </c>
      <c r="I19" s="13">
        <v>16</v>
      </c>
    </row>
    <row r="20" ht="15.75" customHeight="1" spans="1:9">
      <c r="A20" s="6" t="s">
        <v>11</v>
      </c>
      <c r="B20" s="4" t="s">
        <v>45</v>
      </c>
      <c r="C20" s="7" t="s">
        <v>46</v>
      </c>
      <c r="D20" s="4" t="s">
        <v>14</v>
      </c>
      <c r="E20" s="8">
        <v>150</v>
      </c>
      <c r="F20" s="7">
        <v>88.6</v>
      </c>
      <c r="G20" s="7"/>
      <c r="H20" s="9">
        <f t="shared" si="0"/>
        <v>81.8</v>
      </c>
      <c r="I20" s="13">
        <v>17</v>
      </c>
    </row>
    <row r="21" ht="15.75" customHeight="1" spans="1:9">
      <c r="A21" s="6" t="s">
        <v>11</v>
      </c>
      <c r="B21" s="4" t="s">
        <v>47</v>
      </c>
      <c r="C21" s="7" t="s">
        <v>48</v>
      </c>
      <c r="D21" s="4" t="s">
        <v>14</v>
      </c>
      <c r="E21" s="8">
        <v>158</v>
      </c>
      <c r="F21" s="7">
        <v>84.33</v>
      </c>
      <c r="G21" s="7"/>
      <c r="H21" s="9">
        <f t="shared" si="0"/>
        <v>81.665</v>
      </c>
      <c r="I21" s="13">
        <v>18</v>
      </c>
    </row>
    <row r="22" ht="15.75" customHeight="1" spans="1:9">
      <c r="A22" s="6" t="s">
        <v>11</v>
      </c>
      <c r="B22" s="4" t="s">
        <v>49</v>
      </c>
      <c r="C22" s="7" t="s">
        <v>50</v>
      </c>
      <c r="D22" s="4" t="s">
        <v>14</v>
      </c>
      <c r="E22" s="8">
        <v>156</v>
      </c>
      <c r="F22" s="7">
        <v>85.17</v>
      </c>
      <c r="G22" s="7"/>
      <c r="H22" s="9">
        <f t="shared" si="0"/>
        <v>81.585</v>
      </c>
      <c r="I22" s="13">
        <v>19</v>
      </c>
    </row>
    <row r="23" ht="15.75" customHeight="1" spans="1:9">
      <c r="A23" s="6" t="s">
        <v>11</v>
      </c>
      <c r="B23" s="4" t="s">
        <v>51</v>
      </c>
      <c r="C23" s="7" t="s">
        <v>52</v>
      </c>
      <c r="D23" s="4" t="s">
        <v>14</v>
      </c>
      <c r="E23" s="8">
        <v>151.5</v>
      </c>
      <c r="F23" s="7">
        <v>87</v>
      </c>
      <c r="G23" s="7"/>
      <c r="H23" s="9">
        <f t="shared" si="0"/>
        <v>81.375</v>
      </c>
      <c r="I23" s="13">
        <v>20</v>
      </c>
    </row>
    <row r="24" s="1" customFormat="1" ht="15.75" customHeight="1" spans="1:9">
      <c r="A24" s="6" t="s">
        <v>11</v>
      </c>
      <c r="B24" s="4" t="s">
        <v>53</v>
      </c>
      <c r="C24" s="7" t="s">
        <v>54</v>
      </c>
      <c r="D24" s="4" t="s">
        <v>55</v>
      </c>
      <c r="E24" s="8">
        <v>153.5</v>
      </c>
      <c r="F24" s="7">
        <v>85.67</v>
      </c>
      <c r="G24" s="7"/>
      <c r="H24" s="9">
        <f t="shared" si="0"/>
        <v>81.21</v>
      </c>
      <c r="I24" s="13">
        <v>1</v>
      </c>
    </row>
    <row r="25" ht="15.75" customHeight="1" spans="1:9">
      <c r="A25" s="6" t="s">
        <v>11</v>
      </c>
      <c r="B25" s="4" t="s">
        <v>56</v>
      </c>
      <c r="C25" s="7" t="s">
        <v>57</v>
      </c>
      <c r="D25" s="4" t="s">
        <v>55</v>
      </c>
      <c r="E25" s="8">
        <v>140</v>
      </c>
      <c r="F25" s="7">
        <v>85</v>
      </c>
      <c r="G25" s="7"/>
      <c r="H25" s="9">
        <f t="shared" si="0"/>
        <v>77.5</v>
      </c>
      <c r="I25" s="13">
        <v>2</v>
      </c>
    </row>
    <row r="26" ht="15.75" customHeight="1" spans="1:9">
      <c r="A26" s="6" t="s">
        <v>11</v>
      </c>
      <c r="B26" s="4" t="s">
        <v>58</v>
      </c>
      <c r="C26" s="7" t="s">
        <v>59</v>
      </c>
      <c r="D26" s="4" t="s">
        <v>55</v>
      </c>
      <c r="E26" s="8">
        <v>142.5</v>
      </c>
      <c r="F26" s="7">
        <v>83.33</v>
      </c>
      <c r="G26" s="7"/>
      <c r="H26" s="9">
        <f t="shared" si="0"/>
        <v>77.29</v>
      </c>
      <c r="I26" s="13">
        <v>3</v>
      </c>
    </row>
    <row r="27" ht="15.75" customHeight="1" spans="1:9">
      <c r="A27" s="6" t="s">
        <v>11</v>
      </c>
      <c r="B27" s="4" t="s">
        <v>60</v>
      </c>
      <c r="C27" s="7" t="s">
        <v>61</v>
      </c>
      <c r="D27" s="4" t="s">
        <v>55</v>
      </c>
      <c r="E27" s="8">
        <v>131.5</v>
      </c>
      <c r="F27" s="7">
        <v>85.67</v>
      </c>
      <c r="G27" s="7"/>
      <c r="H27" s="9">
        <f t="shared" si="0"/>
        <v>75.71</v>
      </c>
      <c r="I27" s="13">
        <v>4</v>
      </c>
    </row>
    <row r="28" ht="15.75" customHeight="1" spans="1:9">
      <c r="A28" s="6" t="s">
        <v>11</v>
      </c>
      <c r="B28" s="4" t="s">
        <v>62</v>
      </c>
      <c r="C28" s="7" t="s">
        <v>63</v>
      </c>
      <c r="D28" s="4" t="s">
        <v>55</v>
      </c>
      <c r="E28" s="8">
        <v>135.5</v>
      </c>
      <c r="F28" s="7">
        <v>81.33</v>
      </c>
      <c r="G28" s="7"/>
      <c r="H28" s="9">
        <f t="shared" si="0"/>
        <v>74.54</v>
      </c>
      <c r="I28" s="13">
        <v>5</v>
      </c>
    </row>
    <row r="29" ht="15.75" customHeight="1" spans="1:9">
      <c r="A29" s="6" t="s">
        <v>11</v>
      </c>
      <c r="B29" s="4" t="s">
        <v>64</v>
      </c>
      <c r="C29" s="7" t="s">
        <v>65</v>
      </c>
      <c r="D29" s="4" t="s">
        <v>55</v>
      </c>
      <c r="E29" s="8">
        <v>129</v>
      </c>
      <c r="F29" s="7">
        <v>84.33</v>
      </c>
      <c r="G29" s="7"/>
      <c r="H29" s="9">
        <f t="shared" si="0"/>
        <v>74.415</v>
      </c>
      <c r="I29" s="13">
        <v>6</v>
      </c>
    </row>
    <row r="30" ht="15.75" customHeight="1" spans="1:9">
      <c r="A30" s="6" t="s">
        <v>11</v>
      </c>
      <c r="B30" s="4" t="s">
        <v>66</v>
      </c>
      <c r="C30" s="7" t="s">
        <v>67</v>
      </c>
      <c r="D30" s="4" t="s">
        <v>55</v>
      </c>
      <c r="E30" s="8">
        <v>132.5</v>
      </c>
      <c r="F30" s="7">
        <v>81</v>
      </c>
      <c r="G30" s="7"/>
      <c r="H30" s="9">
        <f t="shared" si="0"/>
        <v>73.625</v>
      </c>
      <c r="I30" s="13">
        <v>7</v>
      </c>
    </row>
    <row r="31" ht="15.75" customHeight="1" spans="1:9">
      <c r="A31" s="6" t="s">
        <v>11</v>
      </c>
      <c r="B31" s="4" t="s">
        <v>68</v>
      </c>
      <c r="C31" s="7" t="s">
        <v>69</v>
      </c>
      <c r="D31" s="4" t="s">
        <v>55</v>
      </c>
      <c r="E31" s="8">
        <v>131</v>
      </c>
      <c r="F31" s="7">
        <v>81.67</v>
      </c>
      <c r="G31" s="7"/>
      <c r="H31" s="9">
        <f t="shared" si="0"/>
        <v>73.585</v>
      </c>
      <c r="I31" s="13">
        <v>8</v>
      </c>
    </row>
    <row r="32" ht="15.75" customHeight="1" spans="1:9">
      <c r="A32" s="6" t="s">
        <v>11</v>
      </c>
      <c r="B32" s="4" t="s">
        <v>70</v>
      </c>
      <c r="C32" s="7" t="s">
        <v>71</v>
      </c>
      <c r="D32" s="4" t="s">
        <v>55</v>
      </c>
      <c r="E32" s="8">
        <v>138</v>
      </c>
      <c r="F32" s="7">
        <v>77.67</v>
      </c>
      <c r="G32" s="7"/>
      <c r="H32" s="9">
        <f t="shared" si="0"/>
        <v>73.335</v>
      </c>
      <c r="I32" s="13">
        <v>9</v>
      </c>
    </row>
    <row r="33" ht="15.75" customHeight="1" spans="1:9">
      <c r="A33" s="6" t="s">
        <v>11</v>
      </c>
      <c r="B33" s="4" t="s">
        <v>72</v>
      </c>
      <c r="C33" s="7" t="s">
        <v>73</v>
      </c>
      <c r="D33" s="4" t="s">
        <v>55</v>
      </c>
      <c r="E33" s="8">
        <v>132</v>
      </c>
      <c r="F33" s="7">
        <v>79.67</v>
      </c>
      <c r="G33" s="7"/>
      <c r="H33" s="9">
        <f t="shared" si="0"/>
        <v>72.835</v>
      </c>
      <c r="I33" s="13">
        <v>10</v>
      </c>
    </row>
    <row r="34" s="1" customFormat="1" ht="15.75" customHeight="1" spans="1:9">
      <c r="A34" s="6" t="s">
        <v>11</v>
      </c>
      <c r="B34" s="4" t="s">
        <v>74</v>
      </c>
      <c r="C34" s="7" t="s">
        <v>75</v>
      </c>
      <c r="D34" s="10" t="s">
        <v>76</v>
      </c>
      <c r="E34" s="8">
        <v>161</v>
      </c>
      <c r="F34" s="7">
        <v>81</v>
      </c>
      <c r="G34" s="7"/>
      <c r="H34" s="9">
        <f t="shared" si="0"/>
        <v>80.75</v>
      </c>
      <c r="I34" s="13">
        <v>1</v>
      </c>
    </row>
    <row r="35" ht="15.75" customHeight="1" spans="1:9">
      <c r="A35" s="6" t="s">
        <v>11</v>
      </c>
      <c r="B35" s="4" t="s">
        <v>77</v>
      </c>
      <c r="C35" s="7" t="s">
        <v>78</v>
      </c>
      <c r="D35" s="10" t="s">
        <v>76</v>
      </c>
      <c r="E35" s="8">
        <v>154</v>
      </c>
      <c r="F35" s="7">
        <v>83</v>
      </c>
      <c r="G35" s="7"/>
      <c r="H35" s="9">
        <f t="shared" si="0"/>
        <v>80</v>
      </c>
      <c r="I35" s="13">
        <v>2</v>
      </c>
    </row>
    <row r="36" ht="15.75" customHeight="1" spans="1:9">
      <c r="A36" s="6" t="s">
        <v>11</v>
      </c>
      <c r="B36" s="4" t="s">
        <v>79</v>
      </c>
      <c r="C36" s="7" t="s">
        <v>80</v>
      </c>
      <c r="D36" s="10" t="s">
        <v>76</v>
      </c>
      <c r="E36" s="8">
        <v>157.5</v>
      </c>
      <c r="F36" s="7">
        <v>81.17</v>
      </c>
      <c r="G36" s="7"/>
      <c r="H36" s="9">
        <f t="shared" ref="H36:H55" si="1">E36*0.25+F36*0.5</f>
        <v>79.96</v>
      </c>
      <c r="I36" s="13">
        <v>3</v>
      </c>
    </row>
    <row r="37" ht="15.75" customHeight="1" spans="1:9">
      <c r="A37" s="6" t="s">
        <v>11</v>
      </c>
      <c r="B37" s="4" t="s">
        <v>81</v>
      </c>
      <c r="C37" s="7" t="s">
        <v>82</v>
      </c>
      <c r="D37" s="10" t="s">
        <v>76</v>
      </c>
      <c r="E37" s="8">
        <v>155.5</v>
      </c>
      <c r="F37" s="7">
        <v>81.83</v>
      </c>
      <c r="G37" s="7"/>
      <c r="H37" s="9">
        <f t="shared" si="1"/>
        <v>79.79</v>
      </c>
      <c r="I37" s="13">
        <v>4</v>
      </c>
    </row>
    <row r="38" ht="15.75" customHeight="1" spans="1:9">
      <c r="A38" s="6" t="s">
        <v>11</v>
      </c>
      <c r="B38" s="4" t="s">
        <v>83</v>
      </c>
      <c r="C38" s="7" t="s">
        <v>84</v>
      </c>
      <c r="D38" s="10" t="s">
        <v>76</v>
      </c>
      <c r="E38" s="8">
        <v>148</v>
      </c>
      <c r="F38" s="7">
        <v>84.6</v>
      </c>
      <c r="G38" s="7"/>
      <c r="H38" s="9">
        <f t="shared" si="1"/>
        <v>79.3</v>
      </c>
      <c r="I38" s="13">
        <v>5</v>
      </c>
    </row>
    <row r="39" ht="15.75" customHeight="1" spans="1:9">
      <c r="A39" s="6" t="s">
        <v>11</v>
      </c>
      <c r="B39" s="4" t="s">
        <v>85</v>
      </c>
      <c r="C39" s="7" t="s">
        <v>86</v>
      </c>
      <c r="D39" s="10" t="s">
        <v>76</v>
      </c>
      <c r="E39" s="8">
        <v>155.5</v>
      </c>
      <c r="F39" s="7">
        <v>80.33</v>
      </c>
      <c r="G39" s="7"/>
      <c r="H39" s="9">
        <f t="shared" si="1"/>
        <v>79.04</v>
      </c>
      <c r="I39" s="13">
        <v>6</v>
      </c>
    </row>
    <row r="40" ht="15.75" customHeight="1" spans="1:9">
      <c r="A40" s="6" t="s">
        <v>11</v>
      </c>
      <c r="B40" s="4" t="s">
        <v>87</v>
      </c>
      <c r="C40" s="7" t="s">
        <v>88</v>
      </c>
      <c r="D40" s="10" t="s">
        <v>76</v>
      </c>
      <c r="E40" s="8">
        <v>152</v>
      </c>
      <c r="F40" s="7">
        <v>81.17</v>
      </c>
      <c r="G40" s="7"/>
      <c r="H40" s="9">
        <f t="shared" si="1"/>
        <v>78.585</v>
      </c>
      <c r="I40" s="13">
        <v>7</v>
      </c>
    </row>
    <row r="41" ht="15.75" customHeight="1" spans="1:9">
      <c r="A41" s="6" t="s">
        <v>11</v>
      </c>
      <c r="B41" s="4" t="s">
        <v>89</v>
      </c>
      <c r="C41" s="7" t="s">
        <v>90</v>
      </c>
      <c r="D41" s="10" t="s">
        <v>76</v>
      </c>
      <c r="E41" s="8">
        <v>143.5</v>
      </c>
      <c r="F41" s="7">
        <v>84.5</v>
      </c>
      <c r="G41" s="7"/>
      <c r="H41" s="9">
        <f t="shared" si="1"/>
        <v>78.125</v>
      </c>
      <c r="I41" s="13">
        <v>8</v>
      </c>
    </row>
    <row r="42" ht="15.75" customHeight="1" spans="1:9">
      <c r="A42" s="6" t="s">
        <v>11</v>
      </c>
      <c r="B42" s="4" t="s">
        <v>91</v>
      </c>
      <c r="C42" s="7" t="s">
        <v>92</v>
      </c>
      <c r="D42" s="10" t="s">
        <v>93</v>
      </c>
      <c r="E42" s="8">
        <v>163</v>
      </c>
      <c r="F42" s="7">
        <v>85.33</v>
      </c>
      <c r="G42" s="7"/>
      <c r="H42" s="9">
        <f t="shared" si="1"/>
        <v>83.415</v>
      </c>
      <c r="I42" s="13">
        <v>1</v>
      </c>
    </row>
    <row r="43" ht="15.75" customHeight="1" spans="1:9">
      <c r="A43" s="6" t="s">
        <v>11</v>
      </c>
      <c r="B43" s="4" t="s">
        <v>94</v>
      </c>
      <c r="C43" s="7" t="s">
        <v>95</v>
      </c>
      <c r="D43" s="10" t="s">
        <v>93</v>
      </c>
      <c r="E43" s="8">
        <v>157</v>
      </c>
      <c r="F43" s="7">
        <v>85.33</v>
      </c>
      <c r="G43" s="7"/>
      <c r="H43" s="9">
        <f t="shared" si="1"/>
        <v>81.915</v>
      </c>
      <c r="I43" s="13">
        <v>2</v>
      </c>
    </row>
    <row r="44" ht="15.75" customHeight="1" spans="1:9">
      <c r="A44" s="6" t="s">
        <v>11</v>
      </c>
      <c r="B44" s="4" t="s">
        <v>96</v>
      </c>
      <c r="C44" s="7" t="s">
        <v>97</v>
      </c>
      <c r="D44" s="10" t="s">
        <v>93</v>
      </c>
      <c r="E44" s="8">
        <v>144</v>
      </c>
      <c r="F44" s="7">
        <v>87.67</v>
      </c>
      <c r="G44" s="7"/>
      <c r="H44" s="9">
        <f t="shared" si="1"/>
        <v>79.835</v>
      </c>
      <c r="I44" s="13">
        <v>3</v>
      </c>
    </row>
    <row r="45" ht="15.75" customHeight="1" spans="1:9">
      <c r="A45" s="6" t="s">
        <v>11</v>
      </c>
      <c r="B45" s="4" t="s">
        <v>98</v>
      </c>
      <c r="C45" s="7" t="s">
        <v>99</v>
      </c>
      <c r="D45" s="10" t="s">
        <v>93</v>
      </c>
      <c r="E45" s="8">
        <v>147</v>
      </c>
      <c r="F45" s="7">
        <v>85.8</v>
      </c>
      <c r="G45" s="7"/>
      <c r="H45" s="9">
        <f t="shared" si="1"/>
        <v>79.65</v>
      </c>
      <c r="I45" s="13">
        <v>4</v>
      </c>
    </row>
    <row r="46" ht="15.75" customHeight="1" spans="1:9">
      <c r="A46" s="6" t="s">
        <v>11</v>
      </c>
      <c r="B46" s="4" t="s">
        <v>100</v>
      </c>
      <c r="C46" s="7" t="s">
        <v>101</v>
      </c>
      <c r="D46" s="10" t="s">
        <v>93</v>
      </c>
      <c r="E46" s="8">
        <v>148</v>
      </c>
      <c r="F46" s="7">
        <v>85</v>
      </c>
      <c r="G46" s="7"/>
      <c r="H46" s="9">
        <f t="shared" si="1"/>
        <v>79.5</v>
      </c>
      <c r="I46" s="13">
        <v>5</v>
      </c>
    </row>
    <row r="47" ht="15.75" customHeight="1" spans="1:9">
      <c r="A47" s="6" t="s">
        <v>11</v>
      </c>
      <c r="B47" s="4" t="s">
        <v>102</v>
      </c>
      <c r="C47" s="7" t="s">
        <v>103</v>
      </c>
      <c r="D47" s="10" t="s">
        <v>93</v>
      </c>
      <c r="E47" s="8">
        <v>146.5</v>
      </c>
      <c r="F47" s="7">
        <v>84</v>
      </c>
      <c r="G47" s="7"/>
      <c r="H47" s="9">
        <f t="shared" si="1"/>
        <v>78.625</v>
      </c>
      <c r="I47" s="13">
        <v>6</v>
      </c>
    </row>
    <row r="48" ht="15.75" customHeight="1" spans="1:9">
      <c r="A48" s="6" t="s">
        <v>11</v>
      </c>
      <c r="B48" s="4" t="s">
        <v>104</v>
      </c>
      <c r="C48" s="7" t="s">
        <v>105</v>
      </c>
      <c r="D48" s="10" t="s">
        <v>93</v>
      </c>
      <c r="E48" s="8">
        <v>143</v>
      </c>
      <c r="F48" s="7">
        <v>84.33</v>
      </c>
      <c r="G48" s="7"/>
      <c r="H48" s="9">
        <f t="shared" si="1"/>
        <v>77.915</v>
      </c>
      <c r="I48" s="13">
        <v>7</v>
      </c>
    </row>
    <row r="49" ht="15.75" customHeight="1" spans="1:9">
      <c r="A49" s="6" t="s">
        <v>11</v>
      </c>
      <c r="B49" s="4" t="s">
        <v>106</v>
      </c>
      <c r="C49" s="7" t="s">
        <v>107</v>
      </c>
      <c r="D49" s="10" t="s">
        <v>93</v>
      </c>
      <c r="E49" s="8">
        <v>148.5</v>
      </c>
      <c r="F49" s="7">
        <v>80.4</v>
      </c>
      <c r="G49" s="7"/>
      <c r="H49" s="9">
        <f t="shared" si="1"/>
        <v>77.325</v>
      </c>
      <c r="I49" s="13">
        <v>8</v>
      </c>
    </row>
    <row r="50" ht="15.75" customHeight="1" spans="1:9">
      <c r="A50" s="6" t="s">
        <v>11</v>
      </c>
      <c r="B50" s="4" t="s">
        <v>108</v>
      </c>
      <c r="C50" s="7" t="s">
        <v>109</v>
      </c>
      <c r="D50" s="10" t="s">
        <v>93</v>
      </c>
      <c r="E50" s="8">
        <v>135</v>
      </c>
      <c r="F50" s="7">
        <v>83.83</v>
      </c>
      <c r="G50" s="7"/>
      <c r="H50" s="9">
        <f t="shared" si="1"/>
        <v>75.665</v>
      </c>
      <c r="I50" s="13">
        <v>9</v>
      </c>
    </row>
    <row r="51" ht="15.75" customHeight="1" spans="1:9">
      <c r="A51" s="6" t="s">
        <v>11</v>
      </c>
      <c r="B51" s="4" t="s">
        <v>110</v>
      </c>
      <c r="C51" s="7" t="s">
        <v>111</v>
      </c>
      <c r="D51" s="10" t="s">
        <v>93</v>
      </c>
      <c r="E51" s="8">
        <v>133.5</v>
      </c>
      <c r="F51" s="7">
        <v>83.67</v>
      </c>
      <c r="G51" s="7"/>
      <c r="H51" s="9">
        <f t="shared" si="1"/>
        <v>75.21</v>
      </c>
      <c r="I51" s="13">
        <v>10</v>
      </c>
    </row>
    <row r="52" ht="15.75" customHeight="1" spans="1:9">
      <c r="A52" s="6" t="s">
        <v>11</v>
      </c>
      <c r="B52" s="4" t="s">
        <v>112</v>
      </c>
      <c r="C52" s="7" t="s">
        <v>113</v>
      </c>
      <c r="D52" s="10" t="s">
        <v>93</v>
      </c>
      <c r="E52" s="8">
        <v>132</v>
      </c>
      <c r="F52" s="7">
        <v>84.27</v>
      </c>
      <c r="G52" s="7"/>
      <c r="H52" s="9">
        <f t="shared" si="1"/>
        <v>75.135</v>
      </c>
      <c r="I52" s="13">
        <v>11</v>
      </c>
    </row>
    <row r="53" ht="15.75" customHeight="1" spans="1:9">
      <c r="A53" s="6" t="s">
        <v>11</v>
      </c>
      <c r="B53" s="4" t="s">
        <v>53</v>
      </c>
      <c r="C53" s="7" t="s">
        <v>114</v>
      </c>
      <c r="D53" s="10" t="s">
        <v>93</v>
      </c>
      <c r="E53" s="8">
        <v>129</v>
      </c>
      <c r="F53" s="7">
        <v>85.17</v>
      </c>
      <c r="G53" s="7"/>
      <c r="H53" s="9">
        <f t="shared" si="1"/>
        <v>74.835</v>
      </c>
      <c r="I53" s="13">
        <v>12</v>
      </c>
    </row>
    <row r="54" ht="15.75" customHeight="1" spans="1:9">
      <c r="A54" s="6" t="s">
        <v>11</v>
      </c>
      <c r="B54" s="4" t="s">
        <v>115</v>
      </c>
      <c r="C54" s="7" t="s">
        <v>116</v>
      </c>
      <c r="D54" s="10" t="s">
        <v>93</v>
      </c>
      <c r="E54" s="8">
        <v>130</v>
      </c>
      <c r="F54" s="7">
        <v>84.5</v>
      </c>
      <c r="G54" s="7"/>
      <c r="H54" s="9">
        <f t="shared" si="1"/>
        <v>74.75</v>
      </c>
      <c r="I54" s="13">
        <v>13</v>
      </c>
    </row>
    <row r="55" ht="15.75" customHeight="1" spans="1:9">
      <c r="A55" s="6" t="s">
        <v>11</v>
      </c>
      <c r="B55" s="4" t="s">
        <v>117</v>
      </c>
      <c r="C55" s="7" t="s">
        <v>118</v>
      </c>
      <c r="D55" s="10" t="s">
        <v>93</v>
      </c>
      <c r="E55" s="8">
        <v>127</v>
      </c>
      <c r="F55" s="7">
        <v>84.6</v>
      </c>
      <c r="G55" s="7"/>
      <c r="H55" s="9">
        <f t="shared" si="1"/>
        <v>74.05</v>
      </c>
      <c r="I55" s="13">
        <v>14</v>
      </c>
    </row>
    <row r="56" ht="15.75" customHeight="1" spans="1:9">
      <c r="A56" s="6" t="s">
        <v>11</v>
      </c>
      <c r="B56" s="4" t="s">
        <v>119</v>
      </c>
      <c r="C56" s="7" t="s">
        <v>120</v>
      </c>
      <c r="D56" s="4" t="s">
        <v>121</v>
      </c>
      <c r="E56" s="8">
        <v>179.5</v>
      </c>
      <c r="F56" s="7">
        <v>81.83</v>
      </c>
      <c r="G56" s="11">
        <f t="shared" ref="G56:G72" si="2">SUM(F56*1.0018)</f>
        <v>81.977294</v>
      </c>
      <c r="H56" s="9">
        <f t="shared" ref="H56:H119" si="3">E56*0.25+G56*0.5</f>
        <v>85.863647</v>
      </c>
      <c r="I56" s="13">
        <v>1</v>
      </c>
    </row>
    <row r="57" ht="15.75" customHeight="1" spans="1:9">
      <c r="A57" s="6" t="s">
        <v>11</v>
      </c>
      <c r="B57" s="4" t="s">
        <v>122</v>
      </c>
      <c r="C57" s="7" t="s">
        <v>123</v>
      </c>
      <c r="D57" s="4" t="s">
        <v>121</v>
      </c>
      <c r="E57" s="8">
        <v>173</v>
      </c>
      <c r="F57" s="7">
        <v>84.27</v>
      </c>
      <c r="G57" s="11">
        <f t="shared" si="2"/>
        <v>84.421686</v>
      </c>
      <c r="H57" s="9">
        <f t="shared" si="3"/>
        <v>85.460843</v>
      </c>
      <c r="I57" s="13">
        <v>2</v>
      </c>
    </row>
    <row r="58" ht="15.75" customHeight="1" spans="1:9">
      <c r="A58" s="6" t="s">
        <v>11</v>
      </c>
      <c r="B58" s="4" t="s">
        <v>124</v>
      </c>
      <c r="C58" s="7" t="s">
        <v>125</v>
      </c>
      <c r="D58" s="4" t="s">
        <v>121</v>
      </c>
      <c r="E58" s="8">
        <v>169</v>
      </c>
      <c r="F58" s="7">
        <v>83.2</v>
      </c>
      <c r="G58" s="11">
        <f t="shared" si="2"/>
        <v>83.34976</v>
      </c>
      <c r="H58" s="9">
        <f t="shared" si="3"/>
        <v>83.92488</v>
      </c>
      <c r="I58" s="13">
        <v>3</v>
      </c>
    </row>
    <row r="59" ht="15.75" customHeight="1" spans="1:9">
      <c r="A59" s="6" t="s">
        <v>11</v>
      </c>
      <c r="B59" s="4" t="s">
        <v>126</v>
      </c>
      <c r="C59" s="7" t="s">
        <v>127</v>
      </c>
      <c r="D59" s="4" t="s">
        <v>121</v>
      </c>
      <c r="E59" s="8">
        <v>172</v>
      </c>
      <c r="F59" s="7">
        <v>81.07</v>
      </c>
      <c r="G59" s="11">
        <f t="shared" si="2"/>
        <v>81.215926</v>
      </c>
      <c r="H59" s="9">
        <f t="shared" si="3"/>
        <v>83.607963</v>
      </c>
      <c r="I59" s="13">
        <v>4</v>
      </c>
    </row>
    <row r="60" ht="15.75" customHeight="1" spans="1:9">
      <c r="A60" s="6" t="s">
        <v>11</v>
      </c>
      <c r="B60" s="4" t="s">
        <v>128</v>
      </c>
      <c r="C60" s="7" t="s">
        <v>129</v>
      </c>
      <c r="D60" s="4" t="s">
        <v>121</v>
      </c>
      <c r="E60" s="8">
        <v>168.5</v>
      </c>
      <c r="F60" s="7">
        <v>82.57</v>
      </c>
      <c r="G60" s="11">
        <f t="shared" si="2"/>
        <v>82.718626</v>
      </c>
      <c r="H60" s="9">
        <f t="shared" si="3"/>
        <v>83.484313</v>
      </c>
      <c r="I60" s="13">
        <v>5</v>
      </c>
    </row>
    <row r="61" ht="15.75" customHeight="1" spans="1:9">
      <c r="A61" s="6" t="s">
        <v>11</v>
      </c>
      <c r="B61" s="4" t="s">
        <v>130</v>
      </c>
      <c r="C61" s="7" t="s">
        <v>131</v>
      </c>
      <c r="D61" s="4" t="s">
        <v>121</v>
      </c>
      <c r="E61" s="8">
        <v>167</v>
      </c>
      <c r="F61" s="7">
        <v>82.77</v>
      </c>
      <c r="G61" s="11">
        <f t="shared" si="2"/>
        <v>82.918986</v>
      </c>
      <c r="H61" s="9">
        <f t="shared" si="3"/>
        <v>83.209493</v>
      </c>
      <c r="I61" s="13">
        <v>6</v>
      </c>
    </row>
    <row r="62" ht="15.75" customHeight="1" spans="1:9">
      <c r="A62" s="6" t="s">
        <v>11</v>
      </c>
      <c r="B62" s="4" t="s">
        <v>132</v>
      </c>
      <c r="C62" s="7" t="s">
        <v>133</v>
      </c>
      <c r="D62" s="4" t="s">
        <v>121</v>
      </c>
      <c r="E62" s="8">
        <v>165.5</v>
      </c>
      <c r="F62" s="7">
        <v>83.03</v>
      </c>
      <c r="G62" s="11">
        <f t="shared" si="2"/>
        <v>83.179454</v>
      </c>
      <c r="H62" s="9">
        <f t="shared" si="3"/>
        <v>82.964727</v>
      </c>
      <c r="I62" s="13">
        <v>7</v>
      </c>
    </row>
    <row r="63" ht="15.75" customHeight="1" spans="1:9">
      <c r="A63" s="6" t="s">
        <v>11</v>
      </c>
      <c r="B63" s="4" t="s">
        <v>134</v>
      </c>
      <c r="C63" s="7" t="s">
        <v>135</v>
      </c>
      <c r="D63" s="4" t="s">
        <v>121</v>
      </c>
      <c r="E63" s="8">
        <v>163.5</v>
      </c>
      <c r="F63" s="7">
        <v>83.77</v>
      </c>
      <c r="G63" s="11">
        <f t="shared" si="2"/>
        <v>83.920786</v>
      </c>
      <c r="H63" s="9">
        <f t="shared" si="3"/>
        <v>82.835393</v>
      </c>
      <c r="I63" s="13">
        <v>8</v>
      </c>
    </row>
    <row r="64" ht="15.75" customHeight="1" spans="1:9">
      <c r="A64" s="6" t="s">
        <v>11</v>
      </c>
      <c r="B64" s="4" t="s">
        <v>136</v>
      </c>
      <c r="C64" s="7" t="s">
        <v>137</v>
      </c>
      <c r="D64" s="4" t="s">
        <v>121</v>
      </c>
      <c r="E64" s="8">
        <v>165</v>
      </c>
      <c r="F64" s="7">
        <v>82.97</v>
      </c>
      <c r="G64" s="11">
        <f t="shared" si="2"/>
        <v>83.119346</v>
      </c>
      <c r="H64" s="9">
        <f t="shared" si="3"/>
        <v>82.809673</v>
      </c>
      <c r="I64" s="13">
        <v>9</v>
      </c>
    </row>
    <row r="65" ht="15.75" customHeight="1" spans="1:9">
      <c r="A65" s="6" t="s">
        <v>11</v>
      </c>
      <c r="B65" s="4" t="s">
        <v>138</v>
      </c>
      <c r="C65" s="7" t="s">
        <v>139</v>
      </c>
      <c r="D65" s="4" t="s">
        <v>121</v>
      </c>
      <c r="E65" s="8">
        <v>171</v>
      </c>
      <c r="F65" s="7">
        <v>79.67</v>
      </c>
      <c r="G65" s="11">
        <f t="shared" si="2"/>
        <v>79.813406</v>
      </c>
      <c r="H65" s="9">
        <f t="shared" si="3"/>
        <v>82.656703</v>
      </c>
      <c r="I65" s="13">
        <v>10</v>
      </c>
    </row>
    <row r="66" ht="15.75" customHeight="1" spans="1:9">
      <c r="A66" s="6" t="s">
        <v>11</v>
      </c>
      <c r="B66" s="4" t="s">
        <v>140</v>
      </c>
      <c r="C66" s="7" t="s">
        <v>141</v>
      </c>
      <c r="D66" s="4" t="s">
        <v>121</v>
      </c>
      <c r="E66" s="8">
        <v>171</v>
      </c>
      <c r="F66" s="7">
        <v>79.17</v>
      </c>
      <c r="G66" s="11">
        <f t="shared" si="2"/>
        <v>79.312506</v>
      </c>
      <c r="H66" s="9">
        <f t="shared" si="3"/>
        <v>82.406253</v>
      </c>
      <c r="I66" s="13">
        <v>11</v>
      </c>
    </row>
    <row r="67" ht="15.75" customHeight="1" spans="1:9">
      <c r="A67" s="6" t="s">
        <v>11</v>
      </c>
      <c r="B67" s="4" t="s">
        <v>142</v>
      </c>
      <c r="C67" s="7" t="s">
        <v>143</v>
      </c>
      <c r="D67" s="4" t="s">
        <v>121</v>
      </c>
      <c r="E67" s="8">
        <v>158.5</v>
      </c>
      <c r="F67" s="7">
        <v>85.33</v>
      </c>
      <c r="G67" s="11">
        <f t="shared" si="2"/>
        <v>85.483594</v>
      </c>
      <c r="H67" s="9">
        <f t="shared" si="3"/>
        <v>82.366797</v>
      </c>
      <c r="I67" s="13">
        <v>12</v>
      </c>
    </row>
    <row r="68" ht="15.75" customHeight="1" spans="1:9">
      <c r="A68" s="6" t="s">
        <v>11</v>
      </c>
      <c r="B68" s="4" t="s">
        <v>144</v>
      </c>
      <c r="C68" s="7" t="s">
        <v>145</v>
      </c>
      <c r="D68" s="4" t="s">
        <v>121</v>
      </c>
      <c r="E68" s="8">
        <v>161</v>
      </c>
      <c r="F68" s="7">
        <v>83</v>
      </c>
      <c r="G68" s="11">
        <f t="shared" si="2"/>
        <v>83.1494</v>
      </c>
      <c r="H68" s="9">
        <f t="shared" si="3"/>
        <v>81.8247</v>
      </c>
      <c r="I68" s="13">
        <v>13</v>
      </c>
    </row>
    <row r="69" ht="15.75" customHeight="1" spans="1:9">
      <c r="A69" s="6" t="s">
        <v>11</v>
      </c>
      <c r="B69" s="4" t="s">
        <v>146</v>
      </c>
      <c r="C69" s="7" t="s">
        <v>147</v>
      </c>
      <c r="D69" s="4" t="s">
        <v>121</v>
      </c>
      <c r="E69" s="8">
        <v>166.5</v>
      </c>
      <c r="F69" s="7">
        <v>79.83</v>
      </c>
      <c r="G69" s="11">
        <f t="shared" si="2"/>
        <v>79.973694</v>
      </c>
      <c r="H69" s="9">
        <f t="shared" si="3"/>
        <v>81.611847</v>
      </c>
      <c r="I69" s="13">
        <v>14</v>
      </c>
    </row>
    <row r="70" ht="15.75" customHeight="1" spans="1:9">
      <c r="A70" s="6" t="s">
        <v>11</v>
      </c>
      <c r="B70" s="4" t="s">
        <v>148</v>
      </c>
      <c r="C70" s="7" t="s">
        <v>149</v>
      </c>
      <c r="D70" s="4" t="s">
        <v>121</v>
      </c>
      <c r="E70" s="8">
        <v>165.5</v>
      </c>
      <c r="F70" s="7">
        <v>80.27</v>
      </c>
      <c r="G70" s="11">
        <f t="shared" si="2"/>
        <v>80.414486</v>
      </c>
      <c r="H70" s="9">
        <f t="shared" si="3"/>
        <v>81.582243</v>
      </c>
      <c r="I70" s="13">
        <v>15</v>
      </c>
    </row>
    <row r="71" ht="15.75" customHeight="1" spans="1:9">
      <c r="A71" s="6" t="s">
        <v>11</v>
      </c>
      <c r="B71" s="4" t="s">
        <v>150</v>
      </c>
      <c r="C71" s="7" t="s">
        <v>151</v>
      </c>
      <c r="D71" s="4" t="s">
        <v>121</v>
      </c>
      <c r="E71" s="8">
        <v>160</v>
      </c>
      <c r="F71" s="7">
        <v>83</v>
      </c>
      <c r="G71" s="11">
        <f t="shared" si="2"/>
        <v>83.1494</v>
      </c>
      <c r="H71" s="9">
        <f t="shared" si="3"/>
        <v>81.5747</v>
      </c>
      <c r="I71" s="13">
        <v>16</v>
      </c>
    </row>
    <row r="72" ht="15.75" customHeight="1" spans="1:9">
      <c r="A72" s="6" t="s">
        <v>11</v>
      </c>
      <c r="B72" s="4" t="s">
        <v>152</v>
      </c>
      <c r="C72" s="7" t="s">
        <v>153</v>
      </c>
      <c r="D72" s="4" t="s">
        <v>121</v>
      </c>
      <c r="E72" s="8">
        <v>164</v>
      </c>
      <c r="F72" s="7">
        <v>80.93</v>
      </c>
      <c r="G72" s="11">
        <f t="shared" si="2"/>
        <v>81.075674</v>
      </c>
      <c r="H72" s="9">
        <f t="shared" si="3"/>
        <v>81.537837</v>
      </c>
      <c r="I72" s="13">
        <v>17</v>
      </c>
    </row>
    <row r="73" ht="15.75" customHeight="1" spans="1:9">
      <c r="A73" s="6" t="s">
        <v>11</v>
      </c>
      <c r="B73" s="4" t="s">
        <v>154</v>
      </c>
      <c r="C73" s="7" t="s">
        <v>155</v>
      </c>
      <c r="D73" s="4" t="s">
        <v>121</v>
      </c>
      <c r="E73" s="8">
        <v>151.5</v>
      </c>
      <c r="F73" s="7">
        <v>86.93</v>
      </c>
      <c r="G73" s="11">
        <f>SUM(F73*1.001)</f>
        <v>87.01693</v>
      </c>
      <c r="H73" s="9">
        <f t="shared" si="3"/>
        <v>81.383465</v>
      </c>
      <c r="I73" s="13">
        <v>18</v>
      </c>
    </row>
    <row r="74" ht="15.75" customHeight="1" spans="1:9">
      <c r="A74" s="6" t="s">
        <v>11</v>
      </c>
      <c r="B74" s="4" t="s">
        <v>156</v>
      </c>
      <c r="C74" s="7" t="s">
        <v>157</v>
      </c>
      <c r="D74" s="4" t="s">
        <v>121</v>
      </c>
      <c r="E74" s="8">
        <v>168.5</v>
      </c>
      <c r="F74" s="7">
        <v>78.3</v>
      </c>
      <c r="G74" s="11">
        <f t="shared" ref="G74:G80" si="4">SUM(F74*1.0018)</f>
        <v>78.44094</v>
      </c>
      <c r="H74" s="9">
        <f t="shared" si="3"/>
        <v>81.34547</v>
      </c>
      <c r="I74" s="13">
        <v>19</v>
      </c>
    </row>
    <row r="75" ht="15.75" customHeight="1" spans="1:9">
      <c r="A75" s="6" t="s">
        <v>11</v>
      </c>
      <c r="B75" s="4" t="s">
        <v>158</v>
      </c>
      <c r="C75" s="7" t="s">
        <v>159</v>
      </c>
      <c r="D75" s="4" t="s">
        <v>121</v>
      </c>
      <c r="E75" s="8">
        <v>158</v>
      </c>
      <c r="F75" s="7">
        <v>83.5</v>
      </c>
      <c r="G75" s="11">
        <f t="shared" si="4"/>
        <v>83.6503</v>
      </c>
      <c r="H75" s="9">
        <f t="shared" si="3"/>
        <v>81.32515</v>
      </c>
      <c r="I75" s="13">
        <v>20</v>
      </c>
    </row>
    <row r="76" ht="15.75" customHeight="1" spans="1:9">
      <c r="A76" s="6" t="s">
        <v>11</v>
      </c>
      <c r="B76" s="4" t="s">
        <v>160</v>
      </c>
      <c r="C76" s="7" t="s">
        <v>161</v>
      </c>
      <c r="D76" s="4" t="s">
        <v>121</v>
      </c>
      <c r="E76" s="8">
        <v>162</v>
      </c>
      <c r="F76" s="7">
        <v>81.5</v>
      </c>
      <c r="G76" s="11">
        <f t="shared" si="4"/>
        <v>81.6467</v>
      </c>
      <c r="H76" s="9">
        <f t="shared" si="3"/>
        <v>81.32335</v>
      </c>
      <c r="I76" s="13">
        <v>21</v>
      </c>
    </row>
    <row r="77" ht="15.75" customHeight="1" spans="1:9">
      <c r="A77" s="6" t="s">
        <v>11</v>
      </c>
      <c r="B77" s="4" t="s">
        <v>162</v>
      </c>
      <c r="C77" s="7" t="s">
        <v>163</v>
      </c>
      <c r="D77" s="4" t="s">
        <v>121</v>
      </c>
      <c r="E77" s="8">
        <v>162</v>
      </c>
      <c r="F77" s="7">
        <v>81.2</v>
      </c>
      <c r="G77" s="11">
        <f t="shared" si="4"/>
        <v>81.34616</v>
      </c>
      <c r="H77" s="9">
        <f t="shared" si="3"/>
        <v>81.17308</v>
      </c>
      <c r="I77" s="13">
        <v>22</v>
      </c>
    </row>
    <row r="78" ht="15.75" customHeight="1" spans="1:9">
      <c r="A78" s="6" t="s">
        <v>11</v>
      </c>
      <c r="B78" s="4" t="s">
        <v>164</v>
      </c>
      <c r="C78" s="7" t="s">
        <v>165</v>
      </c>
      <c r="D78" s="4" t="s">
        <v>121</v>
      </c>
      <c r="E78" s="8">
        <v>154.5</v>
      </c>
      <c r="F78" s="7">
        <v>84.8</v>
      </c>
      <c r="G78" s="11">
        <f t="shared" si="4"/>
        <v>84.95264</v>
      </c>
      <c r="H78" s="9">
        <f t="shared" si="3"/>
        <v>81.10132</v>
      </c>
      <c r="I78" s="13">
        <v>23</v>
      </c>
    </row>
    <row r="79" ht="15.75" customHeight="1" spans="1:9">
      <c r="A79" s="6" t="s">
        <v>11</v>
      </c>
      <c r="B79" s="4" t="s">
        <v>166</v>
      </c>
      <c r="C79" s="7" t="s">
        <v>167</v>
      </c>
      <c r="D79" s="4" t="s">
        <v>121</v>
      </c>
      <c r="E79" s="8">
        <v>157.5</v>
      </c>
      <c r="F79" s="7">
        <v>83</v>
      </c>
      <c r="G79" s="11">
        <f t="shared" si="4"/>
        <v>83.1494</v>
      </c>
      <c r="H79" s="9">
        <f t="shared" si="3"/>
        <v>80.9497</v>
      </c>
      <c r="I79" s="13">
        <v>24</v>
      </c>
    </row>
    <row r="80" ht="15.75" customHeight="1" spans="1:9">
      <c r="A80" s="6" t="s">
        <v>11</v>
      </c>
      <c r="B80" s="4" t="s">
        <v>168</v>
      </c>
      <c r="C80" s="7" t="s">
        <v>169</v>
      </c>
      <c r="D80" s="4" t="s">
        <v>121</v>
      </c>
      <c r="E80" s="8">
        <v>162</v>
      </c>
      <c r="F80" s="7">
        <v>80.63</v>
      </c>
      <c r="G80" s="11">
        <f t="shared" si="4"/>
        <v>80.775134</v>
      </c>
      <c r="H80" s="9">
        <f t="shared" si="3"/>
        <v>80.887567</v>
      </c>
      <c r="I80" s="13">
        <v>25</v>
      </c>
    </row>
    <row r="81" ht="15.75" customHeight="1" spans="1:9">
      <c r="A81" s="6" t="s">
        <v>11</v>
      </c>
      <c r="B81" s="4" t="s">
        <v>170</v>
      </c>
      <c r="C81" s="7" t="s">
        <v>171</v>
      </c>
      <c r="D81" s="4" t="s">
        <v>121</v>
      </c>
      <c r="E81" s="8">
        <v>151</v>
      </c>
      <c r="F81" s="7">
        <v>86</v>
      </c>
      <c r="G81" s="11">
        <f>SUM(F81*1.001)</f>
        <v>86.086</v>
      </c>
      <c r="H81" s="9">
        <f t="shared" si="3"/>
        <v>80.793</v>
      </c>
      <c r="I81" s="13">
        <v>26</v>
      </c>
    </row>
    <row r="82" ht="15.75" customHeight="1" spans="1:9">
      <c r="A82" s="6" t="s">
        <v>11</v>
      </c>
      <c r="B82" s="4" t="s">
        <v>172</v>
      </c>
      <c r="C82" s="7" t="s">
        <v>173</v>
      </c>
      <c r="D82" s="4" t="s">
        <v>121</v>
      </c>
      <c r="E82" s="8">
        <v>159</v>
      </c>
      <c r="F82" s="7">
        <v>81.9</v>
      </c>
      <c r="G82" s="11">
        <f>SUM(F82*1.0018)</f>
        <v>82.04742</v>
      </c>
      <c r="H82" s="9">
        <f t="shared" si="3"/>
        <v>80.77371</v>
      </c>
      <c r="I82" s="13">
        <v>27</v>
      </c>
    </row>
    <row r="83" ht="15.75" customHeight="1" spans="1:9">
      <c r="A83" s="6" t="s">
        <v>11</v>
      </c>
      <c r="B83" s="4" t="s">
        <v>174</v>
      </c>
      <c r="C83" s="7" t="s">
        <v>175</v>
      </c>
      <c r="D83" s="4" t="s">
        <v>121</v>
      </c>
      <c r="E83" s="8">
        <v>156.5</v>
      </c>
      <c r="F83" s="7">
        <v>82.77</v>
      </c>
      <c r="G83" s="11">
        <f>SUM(F83*1.0018)</f>
        <v>82.918986</v>
      </c>
      <c r="H83" s="9">
        <f t="shared" si="3"/>
        <v>80.584493</v>
      </c>
      <c r="I83" s="13">
        <v>28</v>
      </c>
    </row>
    <row r="84" ht="15.75" customHeight="1" spans="1:9">
      <c r="A84" s="6" t="s">
        <v>11</v>
      </c>
      <c r="B84" s="4" t="s">
        <v>176</v>
      </c>
      <c r="C84" s="7" t="s">
        <v>177</v>
      </c>
      <c r="D84" s="4" t="s">
        <v>121</v>
      </c>
      <c r="E84" s="8">
        <v>152</v>
      </c>
      <c r="F84" s="7">
        <v>85</v>
      </c>
      <c r="G84" s="11">
        <f>SUM(F84*1.001)</f>
        <v>85.085</v>
      </c>
      <c r="H84" s="9">
        <f t="shared" si="3"/>
        <v>80.5425</v>
      </c>
      <c r="I84" s="13">
        <v>29</v>
      </c>
    </row>
    <row r="85" ht="15.75" customHeight="1" spans="1:9">
      <c r="A85" s="6" t="s">
        <v>11</v>
      </c>
      <c r="B85" s="4" t="s">
        <v>178</v>
      </c>
      <c r="C85" s="7" t="s">
        <v>179</v>
      </c>
      <c r="D85" s="4" t="s">
        <v>121</v>
      </c>
      <c r="E85" s="8">
        <v>161</v>
      </c>
      <c r="F85" s="7">
        <v>80.4</v>
      </c>
      <c r="G85" s="11">
        <f>SUM(F85*1.0018)</f>
        <v>80.54472</v>
      </c>
      <c r="H85" s="9">
        <f t="shared" si="3"/>
        <v>80.52236</v>
      </c>
      <c r="I85" s="13">
        <v>30</v>
      </c>
    </row>
    <row r="86" ht="15.75" customHeight="1" spans="1:9">
      <c r="A86" s="6" t="s">
        <v>11</v>
      </c>
      <c r="B86" s="4" t="s">
        <v>180</v>
      </c>
      <c r="C86" s="7" t="s">
        <v>181</v>
      </c>
      <c r="D86" s="4" t="s">
        <v>121</v>
      </c>
      <c r="E86" s="8">
        <v>161.5</v>
      </c>
      <c r="F86" s="7">
        <v>80.13</v>
      </c>
      <c r="G86" s="11">
        <f>SUM(F86*1.0018)</f>
        <v>80.274234</v>
      </c>
      <c r="H86" s="9">
        <f t="shared" si="3"/>
        <v>80.512117</v>
      </c>
      <c r="I86" s="13">
        <v>31</v>
      </c>
    </row>
    <row r="87" ht="15.75" customHeight="1" spans="1:9">
      <c r="A87" s="6" t="s">
        <v>11</v>
      </c>
      <c r="B87" s="4" t="s">
        <v>182</v>
      </c>
      <c r="C87" s="7" t="s">
        <v>183</v>
      </c>
      <c r="D87" s="4" t="s">
        <v>121</v>
      </c>
      <c r="E87" s="8">
        <v>146.5</v>
      </c>
      <c r="F87" s="7">
        <v>88.07</v>
      </c>
      <c r="G87" s="11">
        <f>SUM(F87*0.996)</f>
        <v>87.71772</v>
      </c>
      <c r="H87" s="9">
        <f t="shared" si="3"/>
        <v>80.48386</v>
      </c>
      <c r="I87" s="13">
        <v>32</v>
      </c>
    </row>
    <row r="88" ht="15.75" customHeight="1" spans="1:9">
      <c r="A88" s="6" t="s">
        <v>11</v>
      </c>
      <c r="B88" s="4" t="s">
        <v>184</v>
      </c>
      <c r="C88" s="7" t="s">
        <v>185</v>
      </c>
      <c r="D88" s="4" t="s">
        <v>121</v>
      </c>
      <c r="E88" s="8">
        <v>153</v>
      </c>
      <c r="F88" s="7">
        <v>84.3</v>
      </c>
      <c r="G88" s="11">
        <f>SUM(F88*1.001)</f>
        <v>84.3843</v>
      </c>
      <c r="H88" s="9">
        <f t="shared" si="3"/>
        <v>80.44215</v>
      </c>
      <c r="I88" s="13">
        <v>33</v>
      </c>
    </row>
    <row r="89" ht="15.75" customHeight="1" spans="1:9">
      <c r="A89" s="6" t="s">
        <v>11</v>
      </c>
      <c r="B89" s="4" t="s">
        <v>186</v>
      </c>
      <c r="C89" s="7" t="s">
        <v>187</v>
      </c>
      <c r="D89" s="4" t="s">
        <v>121</v>
      </c>
      <c r="E89" s="8">
        <v>156.5</v>
      </c>
      <c r="F89" s="7">
        <v>82.47</v>
      </c>
      <c r="G89" s="11">
        <f>SUM(F89*1.0018)</f>
        <v>82.618446</v>
      </c>
      <c r="H89" s="9">
        <f t="shared" si="3"/>
        <v>80.434223</v>
      </c>
      <c r="I89" s="13">
        <v>34</v>
      </c>
    </row>
    <row r="90" ht="15.75" customHeight="1" spans="1:9">
      <c r="A90" s="6" t="s">
        <v>11</v>
      </c>
      <c r="B90" s="4" t="s">
        <v>188</v>
      </c>
      <c r="C90" s="7" t="s">
        <v>189</v>
      </c>
      <c r="D90" s="4" t="s">
        <v>121</v>
      </c>
      <c r="E90" s="8">
        <v>156</v>
      </c>
      <c r="F90" s="7">
        <v>82.67</v>
      </c>
      <c r="G90" s="11">
        <f>SUM(F90*1.0018)</f>
        <v>82.818806</v>
      </c>
      <c r="H90" s="9">
        <f t="shared" si="3"/>
        <v>80.409403</v>
      </c>
      <c r="I90" s="13">
        <v>35</v>
      </c>
    </row>
    <row r="91" ht="15.75" customHeight="1" spans="1:9">
      <c r="A91" s="6" t="s">
        <v>11</v>
      </c>
      <c r="B91" s="4" t="s">
        <v>190</v>
      </c>
      <c r="C91" s="7" t="s">
        <v>191</v>
      </c>
      <c r="D91" s="4" t="s">
        <v>121</v>
      </c>
      <c r="E91" s="8">
        <v>152.5</v>
      </c>
      <c r="F91" s="7">
        <v>84.13</v>
      </c>
      <c r="G91" s="11">
        <f>SUM(F91*1.001)</f>
        <v>84.21413</v>
      </c>
      <c r="H91" s="9">
        <f t="shared" si="3"/>
        <v>80.232065</v>
      </c>
      <c r="I91" s="13">
        <v>36</v>
      </c>
    </row>
    <row r="92" ht="15.75" customHeight="1" spans="1:9">
      <c r="A92" s="6" t="s">
        <v>11</v>
      </c>
      <c r="B92" s="4" t="s">
        <v>192</v>
      </c>
      <c r="C92" s="7" t="s">
        <v>193</v>
      </c>
      <c r="D92" s="4" t="s">
        <v>121</v>
      </c>
      <c r="E92" s="8">
        <v>149.5</v>
      </c>
      <c r="F92" s="7">
        <v>85.43</v>
      </c>
      <c r="G92" s="11">
        <f>SUM(F92*1.001)</f>
        <v>85.51543</v>
      </c>
      <c r="H92" s="9">
        <f t="shared" si="3"/>
        <v>80.132715</v>
      </c>
      <c r="I92" s="13">
        <v>37</v>
      </c>
    </row>
    <row r="93" ht="15.75" customHeight="1" spans="1:10">
      <c r="A93" s="6" t="s">
        <v>11</v>
      </c>
      <c r="B93" s="4" t="s">
        <v>194</v>
      </c>
      <c r="C93" s="7" t="s">
        <v>195</v>
      </c>
      <c r="D93" s="4" t="s">
        <v>121</v>
      </c>
      <c r="E93" s="8">
        <v>158</v>
      </c>
      <c r="F93" s="7">
        <v>80.77</v>
      </c>
      <c r="G93" s="11">
        <f>SUM(F93*1.0018)</f>
        <v>80.915386</v>
      </c>
      <c r="H93" s="14">
        <f t="shared" si="3"/>
        <v>79.957693</v>
      </c>
      <c r="I93" s="13">
        <v>38</v>
      </c>
      <c r="J93" s="1" t="s">
        <v>196</v>
      </c>
    </row>
    <row r="94" ht="15.75" customHeight="1" spans="1:10">
      <c r="A94" s="6" t="s">
        <v>11</v>
      </c>
      <c r="B94" s="4" t="s">
        <v>197</v>
      </c>
      <c r="C94" s="7" t="s">
        <v>198</v>
      </c>
      <c r="D94" s="4" t="s">
        <v>121</v>
      </c>
      <c r="E94" s="8">
        <v>158</v>
      </c>
      <c r="F94" s="7">
        <v>80.77</v>
      </c>
      <c r="G94" s="11">
        <f>SUM(F94*1.0018)</f>
        <v>80.915386</v>
      </c>
      <c r="H94" s="14">
        <f t="shared" si="3"/>
        <v>79.957693</v>
      </c>
      <c r="I94" s="13">
        <v>39</v>
      </c>
      <c r="J94" s="1" t="s">
        <v>199</v>
      </c>
    </row>
    <row r="95" ht="15.75" customHeight="1" spans="1:9">
      <c r="A95" s="6" t="s">
        <v>11</v>
      </c>
      <c r="B95" s="4" t="s">
        <v>200</v>
      </c>
      <c r="C95" s="7" t="s">
        <v>201</v>
      </c>
      <c r="D95" s="4" t="s">
        <v>121</v>
      </c>
      <c r="E95" s="8">
        <v>150.5</v>
      </c>
      <c r="F95" s="7">
        <v>84.53</v>
      </c>
      <c r="G95" s="11">
        <f>SUM(F95*1.001)</f>
        <v>84.61453</v>
      </c>
      <c r="H95" s="9">
        <f t="shared" si="3"/>
        <v>79.932265</v>
      </c>
      <c r="I95" s="13">
        <v>40</v>
      </c>
    </row>
    <row r="96" ht="15.75" customHeight="1" spans="1:9">
      <c r="A96" s="6" t="s">
        <v>11</v>
      </c>
      <c r="B96" s="4" t="s">
        <v>202</v>
      </c>
      <c r="C96" s="7" t="s">
        <v>203</v>
      </c>
      <c r="D96" s="4" t="s">
        <v>121</v>
      </c>
      <c r="E96" s="8">
        <v>147.5</v>
      </c>
      <c r="F96" s="7">
        <v>86</v>
      </c>
      <c r="G96" s="11">
        <f>SUM(F96*1.001)</f>
        <v>86.086</v>
      </c>
      <c r="H96" s="9">
        <f t="shared" si="3"/>
        <v>79.918</v>
      </c>
      <c r="I96" s="13">
        <v>41</v>
      </c>
    </row>
    <row r="97" ht="15.75" customHeight="1" spans="1:9">
      <c r="A97" s="6" t="s">
        <v>11</v>
      </c>
      <c r="B97" s="4" t="s">
        <v>204</v>
      </c>
      <c r="C97" s="7" t="s">
        <v>205</v>
      </c>
      <c r="D97" s="4" t="s">
        <v>121</v>
      </c>
      <c r="E97" s="8">
        <v>157.5</v>
      </c>
      <c r="F97" s="7">
        <v>80.93</v>
      </c>
      <c r="G97" s="11">
        <f>SUM(F97*1.0018)</f>
        <v>81.075674</v>
      </c>
      <c r="H97" s="9">
        <f t="shared" si="3"/>
        <v>79.912837</v>
      </c>
      <c r="I97" s="13">
        <v>42</v>
      </c>
    </row>
    <row r="98" ht="15.75" customHeight="1" spans="1:9">
      <c r="A98" s="6" t="s">
        <v>11</v>
      </c>
      <c r="B98" s="4" t="s">
        <v>206</v>
      </c>
      <c r="C98" s="7" t="s">
        <v>207</v>
      </c>
      <c r="D98" s="4" t="s">
        <v>121</v>
      </c>
      <c r="E98" s="8">
        <v>153</v>
      </c>
      <c r="F98" s="7">
        <v>83.2</v>
      </c>
      <c r="G98" s="11">
        <f>SUM(F98*1.001)</f>
        <v>83.2832</v>
      </c>
      <c r="H98" s="9">
        <f t="shared" si="3"/>
        <v>79.8916</v>
      </c>
      <c r="I98" s="13">
        <v>43</v>
      </c>
    </row>
    <row r="99" ht="15.75" customHeight="1" spans="1:9">
      <c r="A99" s="6" t="s">
        <v>11</v>
      </c>
      <c r="B99" s="4" t="s">
        <v>208</v>
      </c>
      <c r="C99" s="7" t="s">
        <v>209</v>
      </c>
      <c r="D99" s="4" t="s">
        <v>121</v>
      </c>
      <c r="E99" s="8">
        <v>165</v>
      </c>
      <c r="F99" s="7">
        <v>77.1</v>
      </c>
      <c r="G99" s="11">
        <f>SUM(F99*1.0018)</f>
        <v>77.23878</v>
      </c>
      <c r="H99" s="9">
        <f t="shared" si="3"/>
        <v>79.86939</v>
      </c>
      <c r="I99" s="13">
        <v>44</v>
      </c>
    </row>
    <row r="100" ht="15.75" customHeight="1" spans="1:9">
      <c r="A100" s="6" t="s">
        <v>11</v>
      </c>
      <c r="B100" s="4" t="s">
        <v>210</v>
      </c>
      <c r="C100" s="7" t="s">
        <v>211</v>
      </c>
      <c r="D100" s="4" t="s">
        <v>121</v>
      </c>
      <c r="E100" s="8">
        <v>154</v>
      </c>
      <c r="F100" s="7">
        <v>82.5</v>
      </c>
      <c r="G100" s="11">
        <f>SUM(F100*1.0018)</f>
        <v>82.6485</v>
      </c>
      <c r="H100" s="9">
        <f t="shared" si="3"/>
        <v>79.82425</v>
      </c>
      <c r="I100" s="13">
        <v>45</v>
      </c>
    </row>
    <row r="101" ht="15.75" customHeight="1" spans="1:9">
      <c r="A101" s="6" t="s">
        <v>11</v>
      </c>
      <c r="B101" s="4" t="s">
        <v>212</v>
      </c>
      <c r="C101" s="7" t="s">
        <v>213</v>
      </c>
      <c r="D101" s="4" t="s">
        <v>121</v>
      </c>
      <c r="E101" s="8">
        <v>155</v>
      </c>
      <c r="F101" s="7">
        <v>81.97</v>
      </c>
      <c r="G101" s="11">
        <f>SUM(F101*1.0018)</f>
        <v>82.117546</v>
      </c>
      <c r="H101" s="9">
        <f t="shared" si="3"/>
        <v>79.808773</v>
      </c>
      <c r="I101" s="13">
        <v>46</v>
      </c>
    </row>
    <row r="102" ht="15.75" customHeight="1" spans="1:9">
      <c r="A102" s="6" t="s">
        <v>11</v>
      </c>
      <c r="B102" s="4" t="s">
        <v>214</v>
      </c>
      <c r="C102" s="7" t="s">
        <v>215</v>
      </c>
      <c r="D102" s="4" t="s">
        <v>121</v>
      </c>
      <c r="E102" s="8">
        <v>153</v>
      </c>
      <c r="F102" s="7">
        <v>83</v>
      </c>
      <c r="G102" s="11">
        <f>SUM(F102*1.001)</f>
        <v>83.083</v>
      </c>
      <c r="H102" s="9">
        <f t="shared" si="3"/>
        <v>79.7915</v>
      </c>
      <c r="I102" s="13">
        <v>47</v>
      </c>
    </row>
    <row r="103" ht="15.75" customHeight="1" spans="1:9">
      <c r="A103" s="6" t="s">
        <v>11</v>
      </c>
      <c r="B103" s="4" t="s">
        <v>216</v>
      </c>
      <c r="C103" s="7" t="s">
        <v>217</v>
      </c>
      <c r="D103" s="4" t="s">
        <v>121</v>
      </c>
      <c r="E103" s="8">
        <v>158.5</v>
      </c>
      <c r="F103" s="7">
        <v>80.17</v>
      </c>
      <c r="G103" s="11">
        <f>SUM(F103*1.0018)</f>
        <v>80.314306</v>
      </c>
      <c r="H103" s="9">
        <f t="shared" si="3"/>
        <v>79.782153</v>
      </c>
      <c r="I103" s="13">
        <v>48</v>
      </c>
    </row>
    <row r="104" ht="15.75" customHeight="1" spans="1:9">
      <c r="A104" s="6" t="s">
        <v>11</v>
      </c>
      <c r="B104" s="4" t="s">
        <v>218</v>
      </c>
      <c r="C104" s="7" t="s">
        <v>219</v>
      </c>
      <c r="D104" s="4" t="s">
        <v>121</v>
      </c>
      <c r="E104" s="8">
        <v>156</v>
      </c>
      <c r="F104" s="7">
        <v>81.37</v>
      </c>
      <c r="G104" s="11">
        <f>SUM(F104*1.0018)</f>
        <v>81.516466</v>
      </c>
      <c r="H104" s="9">
        <f t="shared" si="3"/>
        <v>79.758233</v>
      </c>
      <c r="I104" s="13">
        <v>49</v>
      </c>
    </row>
    <row r="105" ht="15.75" customHeight="1" spans="1:9">
      <c r="A105" s="6" t="s">
        <v>11</v>
      </c>
      <c r="B105" s="4" t="s">
        <v>220</v>
      </c>
      <c r="C105" s="7" t="s">
        <v>221</v>
      </c>
      <c r="D105" s="4" t="s">
        <v>121</v>
      </c>
      <c r="E105" s="8">
        <v>152.5</v>
      </c>
      <c r="F105" s="7">
        <v>83.13</v>
      </c>
      <c r="G105" s="11">
        <f>SUM(F105*1.001)</f>
        <v>83.21313</v>
      </c>
      <c r="H105" s="9">
        <f t="shared" si="3"/>
        <v>79.731565</v>
      </c>
      <c r="I105" s="13">
        <v>50</v>
      </c>
    </row>
    <row r="106" ht="15.75" customHeight="1" spans="1:9">
      <c r="A106" s="6" t="s">
        <v>11</v>
      </c>
      <c r="B106" s="4" t="s">
        <v>222</v>
      </c>
      <c r="C106" s="7" t="s">
        <v>223</v>
      </c>
      <c r="D106" s="4" t="s">
        <v>121</v>
      </c>
      <c r="E106" s="8">
        <v>157.5</v>
      </c>
      <c r="F106" s="7">
        <v>80.4</v>
      </c>
      <c r="G106" s="11">
        <f>SUM(F106*1.0018)</f>
        <v>80.54472</v>
      </c>
      <c r="H106" s="9">
        <f t="shared" si="3"/>
        <v>79.64736</v>
      </c>
      <c r="I106" s="13">
        <v>51</v>
      </c>
    </row>
    <row r="107" ht="15.75" customHeight="1" spans="1:9">
      <c r="A107" s="6" t="s">
        <v>11</v>
      </c>
      <c r="B107" s="4" t="s">
        <v>224</v>
      </c>
      <c r="C107" s="7" t="s">
        <v>225</v>
      </c>
      <c r="D107" s="4" t="s">
        <v>121</v>
      </c>
      <c r="E107" s="8">
        <v>145</v>
      </c>
      <c r="F107" s="7">
        <v>86.97</v>
      </c>
      <c r="G107" s="11">
        <f>SUM(F107*0.996)</f>
        <v>86.62212</v>
      </c>
      <c r="H107" s="9">
        <f t="shared" si="3"/>
        <v>79.56106</v>
      </c>
      <c r="I107" s="13">
        <v>52</v>
      </c>
    </row>
    <row r="108" ht="15.75" customHeight="1" spans="1:9">
      <c r="A108" s="6" t="s">
        <v>11</v>
      </c>
      <c r="B108" s="4" t="s">
        <v>226</v>
      </c>
      <c r="C108" s="7" t="s">
        <v>227</v>
      </c>
      <c r="D108" s="4" t="s">
        <v>121</v>
      </c>
      <c r="E108" s="8">
        <v>153</v>
      </c>
      <c r="F108" s="7">
        <v>82.47</v>
      </c>
      <c r="G108" s="11">
        <f>SUM(F108*1.001)</f>
        <v>82.55247</v>
      </c>
      <c r="H108" s="9">
        <f t="shared" si="3"/>
        <v>79.526235</v>
      </c>
      <c r="I108" s="13">
        <v>53</v>
      </c>
    </row>
    <row r="109" ht="15.75" customHeight="1" spans="1:9">
      <c r="A109" s="6" t="s">
        <v>11</v>
      </c>
      <c r="B109" s="4" t="s">
        <v>228</v>
      </c>
      <c r="C109" s="7" t="s">
        <v>229</v>
      </c>
      <c r="D109" s="4" t="s">
        <v>121</v>
      </c>
      <c r="E109" s="8">
        <v>157.5</v>
      </c>
      <c r="F109" s="7">
        <v>80</v>
      </c>
      <c r="G109" s="11">
        <f>SUM(F109*1.0018)</f>
        <v>80.144</v>
      </c>
      <c r="H109" s="9">
        <f t="shared" si="3"/>
        <v>79.447</v>
      </c>
      <c r="I109" s="13">
        <v>54</v>
      </c>
    </row>
    <row r="110" ht="15.75" customHeight="1" spans="1:9">
      <c r="A110" s="6" t="s">
        <v>11</v>
      </c>
      <c r="B110" s="4" t="s">
        <v>230</v>
      </c>
      <c r="C110" s="7" t="s">
        <v>231</v>
      </c>
      <c r="D110" s="4" t="s">
        <v>121</v>
      </c>
      <c r="E110" s="8">
        <v>159.5</v>
      </c>
      <c r="F110" s="7">
        <v>78.93</v>
      </c>
      <c r="G110" s="11">
        <f>SUM(F110*1.0018)</f>
        <v>79.072074</v>
      </c>
      <c r="H110" s="9">
        <f t="shared" si="3"/>
        <v>79.411037</v>
      </c>
      <c r="I110" s="13">
        <v>55</v>
      </c>
    </row>
    <row r="111" ht="15.75" customHeight="1" spans="1:9">
      <c r="A111" s="6" t="s">
        <v>11</v>
      </c>
      <c r="B111" s="4" t="s">
        <v>232</v>
      </c>
      <c r="C111" s="7" t="s">
        <v>233</v>
      </c>
      <c r="D111" s="4" t="s">
        <v>121</v>
      </c>
      <c r="E111" s="8">
        <v>152.5</v>
      </c>
      <c r="F111" s="7">
        <v>82.4</v>
      </c>
      <c r="G111" s="11">
        <f>SUM(F111*1.001)</f>
        <v>82.4824</v>
      </c>
      <c r="H111" s="9">
        <f t="shared" si="3"/>
        <v>79.3662</v>
      </c>
      <c r="I111" s="13">
        <v>56</v>
      </c>
    </row>
    <row r="112" ht="15.75" customHeight="1" spans="1:9">
      <c r="A112" s="6" t="s">
        <v>11</v>
      </c>
      <c r="B112" s="4" t="s">
        <v>234</v>
      </c>
      <c r="C112" s="7" t="s">
        <v>235</v>
      </c>
      <c r="D112" s="4" t="s">
        <v>121</v>
      </c>
      <c r="E112" s="8">
        <v>152.5</v>
      </c>
      <c r="F112" s="7">
        <v>82.33</v>
      </c>
      <c r="G112" s="11">
        <f>SUM(F112*1.0018)</f>
        <v>82.478194</v>
      </c>
      <c r="H112" s="15">
        <f t="shared" si="3"/>
        <v>79.364097</v>
      </c>
      <c r="I112" s="13">
        <v>57</v>
      </c>
    </row>
    <row r="113" ht="15.75" customHeight="1" spans="1:9">
      <c r="A113" s="6" t="s">
        <v>11</v>
      </c>
      <c r="B113" s="4" t="s">
        <v>236</v>
      </c>
      <c r="C113" s="7" t="s">
        <v>237</v>
      </c>
      <c r="D113" s="4" t="s">
        <v>121</v>
      </c>
      <c r="E113" s="8">
        <v>154</v>
      </c>
      <c r="F113" s="7">
        <v>81.57</v>
      </c>
      <c r="G113" s="11">
        <f>SUM(F113*1.0018)</f>
        <v>81.716826</v>
      </c>
      <c r="H113" s="15">
        <f t="shared" si="3"/>
        <v>79.358413</v>
      </c>
      <c r="I113" s="13">
        <v>58</v>
      </c>
    </row>
    <row r="114" ht="15.75" customHeight="1" spans="1:9">
      <c r="A114" s="6" t="s">
        <v>11</v>
      </c>
      <c r="B114" s="4" t="s">
        <v>238</v>
      </c>
      <c r="C114" s="7" t="s">
        <v>239</v>
      </c>
      <c r="D114" s="4" t="s">
        <v>121</v>
      </c>
      <c r="E114" s="8">
        <v>143</v>
      </c>
      <c r="F114" s="7">
        <v>87.38</v>
      </c>
      <c r="G114" s="11">
        <f>SUM(F114*0.996)</f>
        <v>87.03048</v>
      </c>
      <c r="H114" s="9">
        <f t="shared" si="3"/>
        <v>79.26524</v>
      </c>
      <c r="I114" s="13">
        <v>59</v>
      </c>
    </row>
    <row r="115" ht="15.75" customHeight="1" spans="1:9">
      <c r="A115" s="6" t="s">
        <v>11</v>
      </c>
      <c r="B115" s="4" t="s">
        <v>240</v>
      </c>
      <c r="C115" s="7" t="s">
        <v>241</v>
      </c>
      <c r="D115" s="4" t="s">
        <v>121</v>
      </c>
      <c r="E115" s="8">
        <v>148</v>
      </c>
      <c r="F115" s="7">
        <v>84.43</v>
      </c>
      <c r="G115" s="11">
        <f>SUM(F115*1.001)</f>
        <v>84.51443</v>
      </c>
      <c r="H115" s="9">
        <f t="shared" si="3"/>
        <v>79.257215</v>
      </c>
      <c r="I115" s="13">
        <v>60</v>
      </c>
    </row>
    <row r="116" ht="15.75" customHeight="1" spans="1:9">
      <c r="A116" s="6" t="s">
        <v>11</v>
      </c>
      <c r="B116" s="4" t="s">
        <v>242</v>
      </c>
      <c r="C116" s="7" t="s">
        <v>243</v>
      </c>
      <c r="D116" s="4" t="s">
        <v>121</v>
      </c>
      <c r="E116" s="8">
        <v>140</v>
      </c>
      <c r="F116" s="7">
        <v>88.83</v>
      </c>
      <c r="G116" s="11">
        <f>SUM(F116*0.996)</f>
        <v>88.47468</v>
      </c>
      <c r="H116" s="9">
        <f t="shared" si="3"/>
        <v>79.23734</v>
      </c>
      <c r="I116" s="13">
        <v>61</v>
      </c>
    </row>
    <row r="117" ht="15.75" customHeight="1" spans="1:9">
      <c r="A117" s="6" t="s">
        <v>11</v>
      </c>
      <c r="B117" s="4" t="s">
        <v>244</v>
      </c>
      <c r="C117" s="7" t="s">
        <v>245</v>
      </c>
      <c r="D117" s="4" t="s">
        <v>121</v>
      </c>
      <c r="E117" s="8">
        <v>153.5</v>
      </c>
      <c r="F117" s="7">
        <v>81.63</v>
      </c>
      <c r="G117" s="11">
        <f>SUM(F117*1.001)</f>
        <v>81.71163</v>
      </c>
      <c r="H117" s="9">
        <f t="shared" si="3"/>
        <v>79.230815</v>
      </c>
      <c r="I117" s="13">
        <v>62</v>
      </c>
    </row>
    <row r="118" ht="15.75" customHeight="1" spans="1:9">
      <c r="A118" s="6" t="s">
        <v>11</v>
      </c>
      <c r="B118" s="4" t="s">
        <v>246</v>
      </c>
      <c r="C118" s="7" t="s">
        <v>247</v>
      </c>
      <c r="D118" s="4" t="s">
        <v>121</v>
      </c>
      <c r="E118" s="8">
        <v>143.5</v>
      </c>
      <c r="F118" s="7">
        <v>87</v>
      </c>
      <c r="G118" s="11">
        <f>SUM(F118*0.996)</f>
        <v>86.652</v>
      </c>
      <c r="H118" s="9">
        <f t="shared" si="3"/>
        <v>79.201</v>
      </c>
      <c r="I118" s="13">
        <v>63</v>
      </c>
    </row>
    <row r="119" ht="15.75" customHeight="1" spans="1:9">
      <c r="A119" s="6" t="s">
        <v>11</v>
      </c>
      <c r="B119" s="4" t="s">
        <v>248</v>
      </c>
      <c r="C119" s="7" t="s">
        <v>249</v>
      </c>
      <c r="D119" s="4" t="s">
        <v>121</v>
      </c>
      <c r="E119" s="8">
        <v>148</v>
      </c>
      <c r="F119" s="7">
        <v>84.27</v>
      </c>
      <c r="G119" s="11">
        <f>SUM(F119*1.001)</f>
        <v>84.35427</v>
      </c>
      <c r="H119" s="9">
        <f t="shared" si="3"/>
        <v>79.177135</v>
      </c>
      <c r="I119" s="13">
        <v>64</v>
      </c>
    </row>
    <row r="120" ht="15.75" customHeight="1" spans="1:9">
      <c r="A120" s="6" t="s">
        <v>11</v>
      </c>
      <c r="B120" s="4" t="s">
        <v>250</v>
      </c>
      <c r="C120" s="7" t="s">
        <v>251</v>
      </c>
      <c r="D120" s="4" t="s">
        <v>121</v>
      </c>
      <c r="E120" s="8">
        <v>150.5</v>
      </c>
      <c r="F120" s="7">
        <v>83</v>
      </c>
      <c r="G120" s="11">
        <f>SUM(F120*1.001)</f>
        <v>83.083</v>
      </c>
      <c r="H120" s="9">
        <f t="shared" ref="H120:H125" si="5">E120*0.25+G120*0.5</f>
        <v>79.1665</v>
      </c>
      <c r="I120" s="13">
        <v>65</v>
      </c>
    </row>
    <row r="121" ht="15.75" customHeight="1" spans="1:9">
      <c r="A121" s="6" t="s">
        <v>11</v>
      </c>
      <c r="B121" s="4" t="s">
        <v>252</v>
      </c>
      <c r="C121" s="7" t="s">
        <v>253</v>
      </c>
      <c r="D121" s="4" t="s">
        <v>121</v>
      </c>
      <c r="E121" s="8">
        <v>152</v>
      </c>
      <c r="F121" s="7">
        <v>82.13</v>
      </c>
      <c r="G121" s="11">
        <f>SUM(F121*1.001)</f>
        <v>82.21213</v>
      </c>
      <c r="H121" s="9">
        <f t="shared" si="5"/>
        <v>79.106065</v>
      </c>
      <c r="I121" s="13">
        <v>66</v>
      </c>
    </row>
    <row r="122" ht="15.75" customHeight="1" spans="1:9">
      <c r="A122" s="6" t="s">
        <v>11</v>
      </c>
      <c r="B122" s="4" t="s">
        <v>254</v>
      </c>
      <c r="C122" s="7" t="s">
        <v>255</v>
      </c>
      <c r="D122" s="4" t="s">
        <v>121</v>
      </c>
      <c r="E122" s="8">
        <v>148</v>
      </c>
      <c r="F122" s="7">
        <v>84.03</v>
      </c>
      <c r="G122" s="11">
        <f>SUM(F122*1.001)</f>
        <v>84.11403</v>
      </c>
      <c r="H122" s="9">
        <f t="shared" si="5"/>
        <v>79.057015</v>
      </c>
      <c r="I122" s="13">
        <v>67</v>
      </c>
    </row>
    <row r="123" ht="15.75" customHeight="1" spans="1:9">
      <c r="A123" s="6" t="s">
        <v>11</v>
      </c>
      <c r="B123" s="4" t="s">
        <v>256</v>
      </c>
      <c r="C123" s="7" t="s">
        <v>257</v>
      </c>
      <c r="D123" s="4" t="s">
        <v>121</v>
      </c>
      <c r="E123" s="8">
        <v>151</v>
      </c>
      <c r="F123" s="7">
        <v>82.5</v>
      </c>
      <c r="G123" s="11">
        <f>SUM(F123*1.001)</f>
        <v>82.5825</v>
      </c>
      <c r="H123" s="9">
        <f t="shared" si="5"/>
        <v>79.04125</v>
      </c>
      <c r="I123" s="13">
        <v>68</v>
      </c>
    </row>
    <row r="124" ht="15.75" customHeight="1" spans="1:9">
      <c r="A124" s="6" t="s">
        <v>11</v>
      </c>
      <c r="B124" s="4" t="s">
        <v>258</v>
      </c>
      <c r="C124" s="7" t="s">
        <v>259</v>
      </c>
      <c r="D124" s="4" t="s">
        <v>121</v>
      </c>
      <c r="E124" s="8">
        <v>144.5</v>
      </c>
      <c r="F124" s="7">
        <v>85.93</v>
      </c>
      <c r="G124" s="11">
        <f>SUM(F124*0.996)</f>
        <v>85.58628</v>
      </c>
      <c r="H124" s="15">
        <f t="shared" si="5"/>
        <v>78.91814</v>
      </c>
      <c r="I124" s="13">
        <v>69</v>
      </c>
    </row>
    <row r="125" ht="15.75" customHeight="1" spans="1:9">
      <c r="A125" s="6" t="s">
        <v>11</v>
      </c>
      <c r="B125" s="4" t="s">
        <v>260</v>
      </c>
      <c r="C125" s="7" t="s">
        <v>261</v>
      </c>
      <c r="D125" s="4" t="s">
        <v>121</v>
      </c>
      <c r="E125" s="8">
        <v>147.5</v>
      </c>
      <c r="F125" s="7">
        <v>84</v>
      </c>
      <c r="G125" s="11">
        <f>SUM(F125*1.001)</f>
        <v>84.084</v>
      </c>
      <c r="H125" s="15">
        <f t="shared" si="5"/>
        <v>78.917</v>
      </c>
      <c r="I125" s="13">
        <v>70</v>
      </c>
    </row>
    <row r="126" ht="15.75" customHeight="1" spans="1:9">
      <c r="A126" s="6" t="s">
        <v>11</v>
      </c>
      <c r="B126" s="4" t="s">
        <v>262</v>
      </c>
      <c r="C126" s="7" t="s">
        <v>263</v>
      </c>
      <c r="D126" s="4" t="s">
        <v>264</v>
      </c>
      <c r="E126" s="8">
        <v>169</v>
      </c>
      <c r="F126" s="7">
        <v>87.8</v>
      </c>
      <c r="G126" s="7"/>
      <c r="H126" s="9">
        <f t="shared" ref="H126:H154" si="6">E126*0.25+F126*0.5</f>
        <v>86.15</v>
      </c>
      <c r="I126" s="13">
        <v>1</v>
      </c>
    </row>
    <row r="127" ht="15.75" customHeight="1" spans="1:9">
      <c r="A127" s="6" t="s">
        <v>11</v>
      </c>
      <c r="B127" s="4" t="s">
        <v>265</v>
      </c>
      <c r="C127" s="7" t="s">
        <v>266</v>
      </c>
      <c r="D127" s="4" t="s">
        <v>264</v>
      </c>
      <c r="E127" s="8">
        <v>168.5</v>
      </c>
      <c r="F127" s="7">
        <v>87.46</v>
      </c>
      <c r="G127" s="7"/>
      <c r="H127" s="9">
        <f t="shared" si="6"/>
        <v>85.855</v>
      </c>
      <c r="I127" s="13">
        <v>2</v>
      </c>
    </row>
    <row r="128" ht="15.75" customHeight="1" spans="1:9">
      <c r="A128" s="6" t="s">
        <v>11</v>
      </c>
      <c r="B128" s="4" t="s">
        <v>267</v>
      </c>
      <c r="C128" s="7" t="s">
        <v>268</v>
      </c>
      <c r="D128" s="4" t="s">
        <v>264</v>
      </c>
      <c r="E128" s="8">
        <v>167</v>
      </c>
      <c r="F128" s="7">
        <v>86.36</v>
      </c>
      <c r="G128" s="7"/>
      <c r="H128" s="9">
        <f t="shared" si="6"/>
        <v>84.93</v>
      </c>
      <c r="I128" s="13">
        <v>3</v>
      </c>
    </row>
    <row r="129" ht="15.75" customHeight="1" spans="1:9">
      <c r="A129" s="6" t="s">
        <v>11</v>
      </c>
      <c r="B129" s="4" t="s">
        <v>269</v>
      </c>
      <c r="C129" s="7" t="s">
        <v>270</v>
      </c>
      <c r="D129" s="4" t="s">
        <v>264</v>
      </c>
      <c r="E129" s="8">
        <v>162.5</v>
      </c>
      <c r="F129" s="7">
        <v>88</v>
      </c>
      <c r="G129" s="7"/>
      <c r="H129" s="9">
        <f t="shared" si="6"/>
        <v>84.625</v>
      </c>
      <c r="I129" s="13">
        <v>4</v>
      </c>
    </row>
    <row r="130" ht="15.75" customHeight="1" spans="1:9">
      <c r="A130" s="6" t="s">
        <v>11</v>
      </c>
      <c r="B130" s="4" t="s">
        <v>271</v>
      </c>
      <c r="C130" s="7" t="s">
        <v>272</v>
      </c>
      <c r="D130" s="4" t="s">
        <v>264</v>
      </c>
      <c r="E130" s="8">
        <v>166.5</v>
      </c>
      <c r="F130" s="7">
        <v>84.6</v>
      </c>
      <c r="G130" s="7"/>
      <c r="H130" s="9">
        <f t="shared" si="6"/>
        <v>83.925</v>
      </c>
      <c r="I130" s="13">
        <v>5</v>
      </c>
    </row>
    <row r="131" ht="15.75" customHeight="1" spans="1:9">
      <c r="A131" s="6" t="s">
        <v>11</v>
      </c>
      <c r="B131" s="4" t="s">
        <v>273</v>
      </c>
      <c r="C131" s="7" t="s">
        <v>274</v>
      </c>
      <c r="D131" s="4" t="s">
        <v>264</v>
      </c>
      <c r="E131" s="8">
        <v>162</v>
      </c>
      <c r="F131" s="7">
        <v>86.83</v>
      </c>
      <c r="G131" s="7"/>
      <c r="H131" s="9">
        <f t="shared" si="6"/>
        <v>83.915</v>
      </c>
      <c r="I131" s="13">
        <v>6</v>
      </c>
    </row>
    <row r="132" ht="15.75" customHeight="1" spans="1:9">
      <c r="A132" s="6" t="s">
        <v>11</v>
      </c>
      <c r="B132" s="4" t="s">
        <v>275</v>
      </c>
      <c r="C132" s="7" t="s">
        <v>276</v>
      </c>
      <c r="D132" s="4" t="s">
        <v>264</v>
      </c>
      <c r="E132" s="8">
        <v>162</v>
      </c>
      <c r="F132" s="7">
        <v>85.83</v>
      </c>
      <c r="G132" s="7"/>
      <c r="H132" s="9">
        <f t="shared" si="6"/>
        <v>83.415</v>
      </c>
      <c r="I132" s="13">
        <v>7</v>
      </c>
    </row>
    <row r="133" ht="15.75" customHeight="1" spans="1:9">
      <c r="A133" s="6" t="s">
        <v>11</v>
      </c>
      <c r="B133" s="4" t="s">
        <v>277</v>
      </c>
      <c r="C133" s="7" t="s">
        <v>278</v>
      </c>
      <c r="D133" s="4" t="s">
        <v>264</v>
      </c>
      <c r="E133" s="8">
        <v>165</v>
      </c>
      <c r="F133" s="7">
        <v>83.66</v>
      </c>
      <c r="G133" s="7"/>
      <c r="H133" s="9">
        <f t="shared" si="6"/>
        <v>83.08</v>
      </c>
      <c r="I133" s="13">
        <v>8</v>
      </c>
    </row>
    <row r="134" ht="15.75" customHeight="1" spans="1:9">
      <c r="A134" s="6" t="s">
        <v>11</v>
      </c>
      <c r="B134" s="4" t="s">
        <v>279</v>
      </c>
      <c r="C134" s="7" t="s">
        <v>280</v>
      </c>
      <c r="D134" s="4" t="s">
        <v>264</v>
      </c>
      <c r="E134" s="8">
        <v>161</v>
      </c>
      <c r="F134" s="7">
        <v>85.56</v>
      </c>
      <c r="G134" s="7"/>
      <c r="H134" s="9">
        <f t="shared" si="6"/>
        <v>83.03</v>
      </c>
      <c r="I134" s="13">
        <v>9</v>
      </c>
    </row>
    <row r="135" ht="15.75" customHeight="1" spans="1:9">
      <c r="A135" s="6" t="s">
        <v>11</v>
      </c>
      <c r="B135" s="4" t="s">
        <v>281</v>
      </c>
      <c r="C135" s="7" t="s">
        <v>282</v>
      </c>
      <c r="D135" s="4" t="s">
        <v>264</v>
      </c>
      <c r="E135" s="8">
        <v>163.5</v>
      </c>
      <c r="F135" s="7">
        <v>83.53</v>
      </c>
      <c r="G135" s="7"/>
      <c r="H135" s="9">
        <f t="shared" si="6"/>
        <v>82.64</v>
      </c>
      <c r="I135" s="13">
        <v>10</v>
      </c>
    </row>
    <row r="136" ht="15.75" customHeight="1" spans="1:9">
      <c r="A136" s="6" t="s">
        <v>11</v>
      </c>
      <c r="B136" s="4" t="s">
        <v>283</v>
      </c>
      <c r="C136" s="7" t="s">
        <v>284</v>
      </c>
      <c r="D136" s="4" t="s">
        <v>264</v>
      </c>
      <c r="E136" s="8">
        <v>157.5</v>
      </c>
      <c r="F136" s="7">
        <v>86.5</v>
      </c>
      <c r="G136" s="7"/>
      <c r="H136" s="9">
        <f t="shared" si="6"/>
        <v>82.625</v>
      </c>
      <c r="I136" s="13">
        <v>11</v>
      </c>
    </row>
    <row r="137" ht="15.75" customHeight="1" spans="1:9">
      <c r="A137" s="6" t="s">
        <v>11</v>
      </c>
      <c r="B137" s="4" t="s">
        <v>285</v>
      </c>
      <c r="C137" s="7" t="s">
        <v>286</v>
      </c>
      <c r="D137" s="4" t="s">
        <v>264</v>
      </c>
      <c r="E137" s="8">
        <v>162</v>
      </c>
      <c r="F137" s="7">
        <v>84.16</v>
      </c>
      <c r="G137" s="7"/>
      <c r="H137" s="15">
        <f t="shared" si="6"/>
        <v>82.58</v>
      </c>
      <c r="I137" s="13">
        <v>12</v>
      </c>
    </row>
    <row r="138" ht="15.75" customHeight="1" spans="1:9">
      <c r="A138" s="6" t="s">
        <v>11</v>
      </c>
      <c r="B138" s="4" t="s">
        <v>287</v>
      </c>
      <c r="C138" s="7" t="s">
        <v>288</v>
      </c>
      <c r="D138" s="4" t="s">
        <v>264</v>
      </c>
      <c r="E138" s="8">
        <v>158.5</v>
      </c>
      <c r="F138" s="7">
        <v>85.9</v>
      </c>
      <c r="G138" s="7"/>
      <c r="H138" s="15">
        <f t="shared" si="6"/>
        <v>82.575</v>
      </c>
      <c r="I138" s="13">
        <v>13</v>
      </c>
    </row>
    <row r="139" ht="15.75" customHeight="1" spans="1:9">
      <c r="A139" s="6" t="s">
        <v>11</v>
      </c>
      <c r="B139" s="4" t="s">
        <v>289</v>
      </c>
      <c r="C139" s="7" t="s">
        <v>290</v>
      </c>
      <c r="D139" s="4" t="s">
        <v>264</v>
      </c>
      <c r="E139" s="8">
        <v>162</v>
      </c>
      <c r="F139" s="7">
        <v>83.86</v>
      </c>
      <c r="G139" s="7"/>
      <c r="H139" s="9">
        <f t="shared" si="6"/>
        <v>82.43</v>
      </c>
      <c r="I139" s="13">
        <v>14</v>
      </c>
    </row>
    <row r="140" ht="15.75" customHeight="1" spans="1:9">
      <c r="A140" s="6" t="s">
        <v>11</v>
      </c>
      <c r="B140" s="4" t="s">
        <v>291</v>
      </c>
      <c r="C140" s="7" t="s">
        <v>292</v>
      </c>
      <c r="D140" s="4" t="s">
        <v>264</v>
      </c>
      <c r="E140" s="8">
        <v>160</v>
      </c>
      <c r="F140" s="7">
        <v>84.86</v>
      </c>
      <c r="G140" s="7"/>
      <c r="H140" s="9">
        <f t="shared" si="6"/>
        <v>82.43</v>
      </c>
      <c r="I140" s="13">
        <v>15</v>
      </c>
    </row>
    <row r="141" ht="15.75" customHeight="1" spans="1:9">
      <c r="A141" s="6" t="s">
        <v>11</v>
      </c>
      <c r="B141" s="4" t="s">
        <v>293</v>
      </c>
      <c r="C141" s="7" t="s">
        <v>294</v>
      </c>
      <c r="D141" s="4" t="s">
        <v>264</v>
      </c>
      <c r="E141" s="8">
        <v>155</v>
      </c>
      <c r="F141" s="7">
        <v>87</v>
      </c>
      <c r="G141" s="7"/>
      <c r="H141" s="9">
        <f t="shared" si="6"/>
        <v>82.25</v>
      </c>
      <c r="I141" s="13">
        <v>16</v>
      </c>
    </row>
    <row r="142" ht="15.75" customHeight="1" spans="1:9">
      <c r="A142" s="6" t="s">
        <v>11</v>
      </c>
      <c r="B142" s="4" t="s">
        <v>295</v>
      </c>
      <c r="C142" s="7" t="s">
        <v>296</v>
      </c>
      <c r="D142" s="4" t="s">
        <v>264</v>
      </c>
      <c r="E142" s="8">
        <v>158</v>
      </c>
      <c r="F142" s="7">
        <v>85.3</v>
      </c>
      <c r="G142" s="7"/>
      <c r="H142" s="9">
        <f t="shared" si="6"/>
        <v>82.15</v>
      </c>
      <c r="I142" s="13">
        <v>17</v>
      </c>
    </row>
    <row r="143" ht="15.75" customHeight="1" spans="1:9">
      <c r="A143" s="6" t="s">
        <v>11</v>
      </c>
      <c r="B143" s="4" t="s">
        <v>297</v>
      </c>
      <c r="C143" s="7" t="s">
        <v>298</v>
      </c>
      <c r="D143" s="4" t="s">
        <v>264</v>
      </c>
      <c r="E143" s="8">
        <v>160</v>
      </c>
      <c r="F143" s="7">
        <v>84.1</v>
      </c>
      <c r="G143" s="7"/>
      <c r="H143" s="9">
        <f t="shared" si="6"/>
        <v>82.05</v>
      </c>
      <c r="I143" s="13">
        <v>18</v>
      </c>
    </row>
    <row r="144" ht="15.75" customHeight="1" spans="1:9">
      <c r="A144" s="6" t="s">
        <v>11</v>
      </c>
      <c r="B144" s="4" t="s">
        <v>299</v>
      </c>
      <c r="C144" s="7" t="s">
        <v>300</v>
      </c>
      <c r="D144" s="4" t="s">
        <v>264</v>
      </c>
      <c r="E144" s="8">
        <v>161</v>
      </c>
      <c r="F144" s="7">
        <v>83.56</v>
      </c>
      <c r="G144" s="7"/>
      <c r="H144" s="9">
        <f t="shared" si="6"/>
        <v>82.03</v>
      </c>
      <c r="I144" s="13">
        <v>19</v>
      </c>
    </row>
    <row r="145" ht="15.75" customHeight="1" spans="1:9">
      <c r="A145" s="6" t="s">
        <v>11</v>
      </c>
      <c r="B145" s="4" t="s">
        <v>301</v>
      </c>
      <c r="C145" s="7" t="s">
        <v>302</v>
      </c>
      <c r="D145" s="4" t="s">
        <v>264</v>
      </c>
      <c r="E145" s="8">
        <v>156.5</v>
      </c>
      <c r="F145" s="7">
        <v>85.4</v>
      </c>
      <c r="G145" s="7"/>
      <c r="H145" s="9">
        <f t="shared" si="6"/>
        <v>81.825</v>
      </c>
      <c r="I145" s="13">
        <v>20</v>
      </c>
    </row>
    <row r="146" ht="15.75" customHeight="1" spans="1:9">
      <c r="A146" s="6" t="s">
        <v>11</v>
      </c>
      <c r="B146" s="4" t="s">
        <v>303</v>
      </c>
      <c r="C146" s="7" t="s">
        <v>304</v>
      </c>
      <c r="D146" s="4" t="s">
        <v>264</v>
      </c>
      <c r="E146" s="8">
        <v>159</v>
      </c>
      <c r="F146" s="7">
        <v>83.56</v>
      </c>
      <c r="G146" s="7"/>
      <c r="H146" s="9">
        <f t="shared" si="6"/>
        <v>81.53</v>
      </c>
      <c r="I146" s="13">
        <v>21</v>
      </c>
    </row>
    <row r="147" ht="15.75" customHeight="1" spans="1:9">
      <c r="A147" s="6" t="s">
        <v>11</v>
      </c>
      <c r="B147" s="4" t="s">
        <v>305</v>
      </c>
      <c r="C147" s="7" t="s">
        <v>306</v>
      </c>
      <c r="D147" s="4" t="s">
        <v>264</v>
      </c>
      <c r="E147" s="8">
        <v>151</v>
      </c>
      <c r="F147" s="7">
        <v>87.26</v>
      </c>
      <c r="G147" s="7"/>
      <c r="H147" s="9">
        <f t="shared" si="6"/>
        <v>81.38</v>
      </c>
      <c r="I147" s="13">
        <v>22</v>
      </c>
    </row>
    <row r="148" ht="15.75" customHeight="1" spans="1:9">
      <c r="A148" s="6" t="s">
        <v>11</v>
      </c>
      <c r="B148" s="4" t="s">
        <v>307</v>
      </c>
      <c r="C148" s="7" t="s">
        <v>308</v>
      </c>
      <c r="D148" s="4" t="s">
        <v>264</v>
      </c>
      <c r="E148" s="8">
        <v>149</v>
      </c>
      <c r="F148" s="7">
        <v>88.23</v>
      </c>
      <c r="G148" s="7"/>
      <c r="H148" s="9">
        <f t="shared" si="6"/>
        <v>81.365</v>
      </c>
      <c r="I148" s="13">
        <v>23</v>
      </c>
    </row>
    <row r="149" ht="15.75" customHeight="1" spans="1:9">
      <c r="A149" s="6" t="s">
        <v>11</v>
      </c>
      <c r="B149" s="4" t="s">
        <v>309</v>
      </c>
      <c r="C149" s="7" t="s">
        <v>310</v>
      </c>
      <c r="D149" s="4" t="s">
        <v>264</v>
      </c>
      <c r="E149" s="8">
        <v>153</v>
      </c>
      <c r="F149" s="7">
        <v>86.2</v>
      </c>
      <c r="G149" s="7"/>
      <c r="H149" s="9">
        <f t="shared" si="6"/>
        <v>81.35</v>
      </c>
      <c r="I149" s="13">
        <v>24</v>
      </c>
    </row>
    <row r="150" ht="15.75" customHeight="1" spans="1:9">
      <c r="A150" s="6" t="s">
        <v>11</v>
      </c>
      <c r="B150" s="4" t="s">
        <v>124</v>
      </c>
      <c r="C150" s="7" t="s">
        <v>311</v>
      </c>
      <c r="D150" s="4" t="s">
        <v>264</v>
      </c>
      <c r="E150" s="8">
        <v>153.5</v>
      </c>
      <c r="F150" s="7">
        <v>85.86</v>
      </c>
      <c r="G150" s="7"/>
      <c r="H150" s="9">
        <f t="shared" si="6"/>
        <v>81.305</v>
      </c>
      <c r="I150" s="13">
        <v>25</v>
      </c>
    </row>
    <row r="151" ht="15.75" customHeight="1" spans="1:9">
      <c r="A151" s="6" t="s">
        <v>11</v>
      </c>
      <c r="B151" s="4" t="s">
        <v>312</v>
      </c>
      <c r="C151" s="7" t="s">
        <v>313</v>
      </c>
      <c r="D151" s="4" t="s">
        <v>264</v>
      </c>
      <c r="E151" s="8">
        <v>158</v>
      </c>
      <c r="F151" s="7">
        <v>82.73</v>
      </c>
      <c r="G151" s="7"/>
      <c r="H151" s="9">
        <f t="shared" si="6"/>
        <v>80.865</v>
      </c>
      <c r="I151" s="13">
        <v>26</v>
      </c>
    </row>
    <row r="152" ht="15.75" customHeight="1" spans="1:9">
      <c r="A152" s="6" t="s">
        <v>11</v>
      </c>
      <c r="B152" s="4" t="s">
        <v>314</v>
      </c>
      <c r="C152" s="7" t="s">
        <v>315</v>
      </c>
      <c r="D152" s="4" t="s">
        <v>264</v>
      </c>
      <c r="E152" s="8">
        <v>154.5</v>
      </c>
      <c r="F152" s="7">
        <v>84.46</v>
      </c>
      <c r="G152" s="7"/>
      <c r="H152" s="9">
        <f t="shared" si="6"/>
        <v>80.855</v>
      </c>
      <c r="I152" s="13">
        <v>27</v>
      </c>
    </row>
    <row r="153" ht="15.75" customHeight="1" spans="1:9">
      <c r="A153" s="6" t="s">
        <v>11</v>
      </c>
      <c r="B153" s="4" t="s">
        <v>316</v>
      </c>
      <c r="C153" s="7" t="s">
        <v>317</v>
      </c>
      <c r="D153" s="4" t="s">
        <v>264</v>
      </c>
      <c r="E153" s="8">
        <v>153.5</v>
      </c>
      <c r="F153" s="7">
        <v>84.8</v>
      </c>
      <c r="G153" s="7"/>
      <c r="H153" s="9">
        <f t="shared" si="6"/>
        <v>80.775</v>
      </c>
      <c r="I153" s="13">
        <v>28</v>
      </c>
    </row>
    <row r="154" ht="15.75" customHeight="1" spans="1:9">
      <c r="A154" s="6" t="s">
        <v>11</v>
      </c>
      <c r="B154" s="4" t="s">
        <v>318</v>
      </c>
      <c r="C154" s="7" t="s">
        <v>319</v>
      </c>
      <c r="D154" s="4" t="s">
        <v>264</v>
      </c>
      <c r="E154" s="8">
        <v>152.5</v>
      </c>
      <c r="F154" s="7">
        <v>85.13</v>
      </c>
      <c r="G154" s="7"/>
      <c r="H154" s="9">
        <f t="shared" si="6"/>
        <v>80.69</v>
      </c>
      <c r="I154" s="13">
        <v>29</v>
      </c>
    </row>
    <row r="155" ht="15.75" customHeight="1" spans="1:9">
      <c r="A155" s="6" t="s">
        <v>11</v>
      </c>
      <c r="B155" s="4" t="s">
        <v>320</v>
      </c>
      <c r="C155" s="7" t="s">
        <v>321</v>
      </c>
      <c r="D155" s="4" t="s">
        <v>322</v>
      </c>
      <c r="E155" s="8">
        <v>164</v>
      </c>
      <c r="F155" s="7">
        <v>84.8</v>
      </c>
      <c r="G155" s="11">
        <f t="shared" ref="G155:G162" si="7">SUM(F155*1.005)</f>
        <v>85.224</v>
      </c>
      <c r="H155" s="9">
        <f t="shared" ref="H155:H218" si="8">E155*0.25+G155*0.5</f>
        <v>83.612</v>
      </c>
      <c r="I155" s="13">
        <v>1</v>
      </c>
    </row>
    <row r="156" ht="15.75" customHeight="1" spans="1:9">
      <c r="A156" s="6" t="s">
        <v>11</v>
      </c>
      <c r="B156" s="4" t="s">
        <v>323</v>
      </c>
      <c r="C156" s="7" t="s">
        <v>324</v>
      </c>
      <c r="D156" s="4" t="s">
        <v>322</v>
      </c>
      <c r="E156" s="8">
        <v>162</v>
      </c>
      <c r="F156" s="7">
        <v>85.53</v>
      </c>
      <c r="G156" s="11">
        <f t="shared" si="7"/>
        <v>85.95765</v>
      </c>
      <c r="H156" s="9">
        <f t="shared" si="8"/>
        <v>83.478825</v>
      </c>
      <c r="I156" s="13">
        <v>2</v>
      </c>
    </row>
    <row r="157" s="1" customFormat="1" ht="15.75" customHeight="1" spans="1:9">
      <c r="A157" s="6" t="s">
        <v>11</v>
      </c>
      <c r="B157" s="4" t="s">
        <v>325</v>
      </c>
      <c r="C157" s="7" t="s">
        <v>326</v>
      </c>
      <c r="D157" s="4" t="s">
        <v>322</v>
      </c>
      <c r="E157" s="8">
        <v>164.5</v>
      </c>
      <c r="F157" s="7">
        <v>84.2</v>
      </c>
      <c r="G157" s="16">
        <f t="shared" si="7"/>
        <v>84.621</v>
      </c>
      <c r="H157" s="9">
        <f t="shared" si="8"/>
        <v>83.4355</v>
      </c>
      <c r="I157" s="13">
        <v>3</v>
      </c>
    </row>
    <row r="158" ht="15.75" customHeight="1" spans="1:9">
      <c r="A158" s="6" t="s">
        <v>11</v>
      </c>
      <c r="B158" s="4" t="s">
        <v>327</v>
      </c>
      <c r="C158" s="7" t="s">
        <v>328</v>
      </c>
      <c r="D158" s="4" t="s">
        <v>322</v>
      </c>
      <c r="E158" s="8">
        <v>161</v>
      </c>
      <c r="F158" s="7">
        <v>85.57</v>
      </c>
      <c r="G158" s="11">
        <f t="shared" si="7"/>
        <v>85.99785</v>
      </c>
      <c r="H158" s="9">
        <f t="shared" si="8"/>
        <v>83.248925</v>
      </c>
      <c r="I158" s="13">
        <v>4</v>
      </c>
    </row>
    <row r="159" ht="15.75" customHeight="1" spans="1:9">
      <c r="A159" s="6" t="s">
        <v>11</v>
      </c>
      <c r="B159" s="4" t="s">
        <v>329</v>
      </c>
      <c r="C159" s="7" t="s">
        <v>330</v>
      </c>
      <c r="D159" s="4" t="s">
        <v>322</v>
      </c>
      <c r="E159" s="8">
        <v>161</v>
      </c>
      <c r="F159" s="7">
        <v>85.1</v>
      </c>
      <c r="G159" s="11">
        <f t="shared" si="7"/>
        <v>85.5255</v>
      </c>
      <c r="H159" s="9">
        <f t="shared" si="8"/>
        <v>83.01275</v>
      </c>
      <c r="I159" s="13">
        <v>5</v>
      </c>
    </row>
    <row r="160" ht="15.75" customHeight="1" spans="1:9">
      <c r="A160" s="6" t="s">
        <v>11</v>
      </c>
      <c r="B160" s="4" t="s">
        <v>331</v>
      </c>
      <c r="C160" s="7" t="s">
        <v>332</v>
      </c>
      <c r="D160" s="4" t="s">
        <v>322</v>
      </c>
      <c r="E160" s="8">
        <v>162.5</v>
      </c>
      <c r="F160" s="7">
        <v>84.33</v>
      </c>
      <c r="G160" s="11">
        <f t="shared" si="7"/>
        <v>84.75165</v>
      </c>
      <c r="H160" s="9">
        <f t="shared" si="8"/>
        <v>83.000825</v>
      </c>
      <c r="I160" s="13">
        <v>6</v>
      </c>
    </row>
    <row r="161" ht="15.75" customHeight="1" spans="1:9">
      <c r="A161" s="6" t="s">
        <v>11</v>
      </c>
      <c r="B161" s="4" t="s">
        <v>333</v>
      </c>
      <c r="C161" s="7" t="s">
        <v>334</v>
      </c>
      <c r="D161" s="4" t="s">
        <v>322</v>
      </c>
      <c r="E161" s="8">
        <v>163</v>
      </c>
      <c r="F161" s="7">
        <v>83.7</v>
      </c>
      <c r="G161" s="11">
        <f t="shared" si="7"/>
        <v>84.1185</v>
      </c>
      <c r="H161" s="9">
        <f t="shared" si="8"/>
        <v>82.80925</v>
      </c>
      <c r="I161" s="13">
        <v>7</v>
      </c>
    </row>
    <row r="162" ht="15.75" customHeight="1" spans="1:9">
      <c r="A162" s="6" t="s">
        <v>11</v>
      </c>
      <c r="B162" s="4" t="s">
        <v>335</v>
      </c>
      <c r="C162" s="7" t="s">
        <v>336</v>
      </c>
      <c r="D162" s="4" t="s">
        <v>322</v>
      </c>
      <c r="E162" s="8">
        <v>161</v>
      </c>
      <c r="F162" s="7">
        <v>84.6</v>
      </c>
      <c r="G162" s="11">
        <f t="shared" si="7"/>
        <v>85.023</v>
      </c>
      <c r="H162" s="9">
        <f t="shared" si="8"/>
        <v>82.7615</v>
      </c>
      <c r="I162" s="13">
        <v>8</v>
      </c>
    </row>
    <row r="163" ht="15.75" customHeight="1" spans="1:9">
      <c r="A163" s="6" t="s">
        <v>11</v>
      </c>
      <c r="B163" s="4" t="s">
        <v>337</v>
      </c>
      <c r="C163" s="7" t="s">
        <v>338</v>
      </c>
      <c r="D163" s="4" t="s">
        <v>322</v>
      </c>
      <c r="E163" s="8">
        <v>153</v>
      </c>
      <c r="F163" s="7">
        <v>89.07</v>
      </c>
      <c r="G163" s="11">
        <f>SUM(F163*0.996)</f>
        <v>88.71372</v>
      </c>
      <c r="H163" s="9">
        <f t="shared" si="8"/>
        <v>82.60686</v>
      </c>
      <c r="I163" s="13">
        <v>9</v>
      </c>
    </row>
    <row r="164" ht="15.75" customHeight="1" spans="1:9">
      <c r="A164" s="6" t="s">
        <v>11</v>
      </c>
      <c r="B164" s="4" t="s">
        <v>339</v>
      </c>
      <c r="C164" s="7" t="s">
        <v>340</v>
      </c>
      <c r="D164" s="4" t="s">
        <v>322</v>
      </c>
      <c r="E164" s="8">
        <v>159.5</v>
      </c>
      <c r="F164" s="7">
        <v>84.93</v>
      </c>
      <c r="G164" s="11">
        <f>SUM(F164*1.005)</f>
        <v>85.35465</v>
      </c>
      <c r="H164" s="9">
        <f t="shared" si="8"/>
        <v>82.552325</v>
      </c>
      <c r="I164" s="13">
        <v>10</v>
      </c>
    </row>
    <row r="165" ht="15.75" customHeight="1" spans="1:9">
      <c r="A165" s="6" t="s">
        <v>11</v>
      </c>
      <c r="B165" s="4" t="s">
        <v>341</v>
      </c>
      <c r="C165" s="7" t="s">
        <v>342</v>
      </c>
      <c r="D165" s="4" t="s">
        <v>322</v>
      </c>
      <c r="E165" s="8">
        <v>160.5</v>
      </c>
      <c r="F165" s="7">
        <v>84.4</v>
      </c>
      <c r="G165" s="11">
        <f>SUM(F165*1.005)</f>
        <v>84.822</v>
      </c>
      <c r="H165" s="9">
        <f t="shared" si="8"/>
        <v>82.536</v>
      </c>
      <c r="I165" s="13">
        <v>11</v>
      </c>
    </row>
    <row r="166" ht="15.75" customHeight="1" spans="1:9">
      <c r="A166" s="6" t="s">
        <v>11</v>
      </c>
      <c r="B166" s="4" t="s">
        <v>343</v>
      </c>
      <c r="C166" s="7" t="s">
        <v>344</v>
      </c>
      <c r="D166" s="4" t="s">
        <v>322</v>
      </c>
      <c r="E166" s="8">
        <v>162.5</v>
      </c>
      <c r="F166" s="7">
        <v>83.33</v>
      </c>
      <c r="G166" s="11">
        <f>SUM(F166*1.005)</f>
        <v>83.74665</v>
      </c>
      <c r="H166" s="9">
        <f t="shared" si="8"/>
        <v>82.498325</v>
      </c>
      <c r="I166" s="13">
        <v>12</v>
      </c>
    </row>
    <row r="167" ht="15.75" customHeight="1" spans="1:9">
      <c r="A167" s="6" t="s">
        <v>11</v>
      </c>
      <c r="B167" s="4" t="s">
        <v>345</v>
      </c>
      <c r="C167" s="7" t="s">
        <v>346</v>
      </c>
      <c r="D167" s="4" t="s">
        <v>322</v>
      </c>
      <c r="E167" s="8">
        <v>161.5</v>
      </c>
      <c r="F167" s="7">
        <v>83.47</v>
      </c>
      <c r="G167" s="11">
        <f>SUM(F167*1.005)</f>
        <v>83.88735</v>
      </c>
      <c r="H167" s="9">
        <f t="shared" si="8"/>
        <v>82.318675</v>
      </c>
      <c r="I167" s="13">
        <v>13</v>
      </c>
    </row>
    <row r="168" ht="15.75" customHeight="1" spans="1:9">
      <c r="A168" s="6" t="s">
        <v>11</v>
      </c>
      <c r="B168" s="4" t="s">
        <v>347</v>
      </c>
      <c r="C168" s="7" t="s">
        <v>348</v>
      </c>
      <c r="D168" s="4" t="s">
        <v>322</v>
      </c>
      <c r="E168" s="8">
        <v>159</v>
      </c>
      <c r="F168" s="7">
        <v>84.53</v>
      </c>
      <c r="G168" s="11">
        <f>SUM(F168*1.005)</f>
        <v>84.95265</v>
      </c>
      <c r="H168" s="9">
        <f t="shared" si="8"/>
        <v>82.226325</v>
      </c>
      <c r="I168" s="13">
        <v>14</v>
      </c>
    </row>
    <row r="169" ht="15.75" customHeight="1" spans="1:9">
      <c r="A169" s="6" t="s">
        <v>11</v>
      </c>
      <c r="B169" s="4" t="s">
        <v>349</v>
      </c>
      <c r="C169" s="7" t="s">
        <v>350</v>
      </c>
      <c r="D169" s="4" t="s">
        <v>322</v>
      </c>
      <c r="E169" s="8">
        <v>154.5</v>
      </c>
      <c r="F169" s="7">
        <v>87.47</v>
      </c>
      <c r="G169" s="11">
        <f>SUM(F169*0.996)</f>
        <v>87.12012</v>
      </c>
      <c r="H169" s="9">
        <f t="shared" si="8"/>
        <v>82.18506</v>
      </c>
      <c r="I169" s="13">
        <v>15</v>
      </c>
    </row>
    <row r="170" ht="15.75" customHeight="1" spans="1:9">
      <c r="A170" s="6" t="s">
        <v>11</v>
      </c>
      <c r="B170" s="4" t="s">
        <v>351</v>
      </c>
      <c r="C170" s="7" t="s">
        <v>352</v>
      </c>
      <c r="D170" s="4" t="s">
        <v>322</v>
      </c>
      <c r="E170" s="8">
        <v>157.5</v>
      </c>
      <c r="F170" s="7">
        <v>85.13</v>
      </c>
      <c r="G170" s="11">
        <f>SUM(F170*1.005)</f>
        <v>85.55565</v>
      </c>
      <c r="H170" s="9">
        <f t="shared" si="8"/>
        <v>82.152825</v>
      </c>
      <c r="I170" s="13">
        <v>16</v>
      </c>
    </row>
    <row r="171" ht="15.75" customHeight="1" spans="1:9">
      <c r="A171" s="6" t="s">
        <v>11</v>
      </c>
      <c r="B171" s="4" t="s">
        <v>353</v>
      </c>
      <c r="C171" s="7" t="s">
        <v>354</v>
      </c>
      <c r="D171" s="4" t="s">
        <v>322</v>
      </c>
      <c r="E171" s="8">
        <v>155</v>
      </c>
      <c r="F171" s="7">
        <v>87.03</v>
      </c>
      <c r="G171" s="11">
        <f>SUM(F171*0.996)</f>
        <v>86.68188</v>
      </c>
      <c r="H171" s="9">
        <f t="shared" si="8"/>
        <v>82.09094</v>
      </c>
      <c r="I171" s="13">
        <v>17</v>
      </c>
    </row>
    <row r="172" ht="15.75" customHeight="1" spans="1:9">
      <c r="A172" s="6" t="s">
        <v>11</v>
      </c>
      <c r="B172" s="4" t="s">
        <v>355</v>
      </c>
      <c r="C172" s="7" t="s">
        <v>356</v>
      </c>
      <c r="D172" s="4" t="s">
        <v>322</v>
      </c>
      <c r="E172" s="8">
        <v>158</v>
      </c>
      <c r="F172" s="7">
        <v>84.73</v>
      </c>
      <c r="G172" s="11">
        <f t="shared" ref="G172:G182" si="9">SUM(F172*1.005)</f>
        <v>85.15365</v>
      </c>
      <c r="H172" s="9">
        <f t="shared" si="8"/>
        <v>82.076825</v>
      </c>
      <c r="I172" s="13">
        <v>18</v>
      </c>
    </row>
    <row r="173" ht="15.75" customHeight="1" spans="1:9">
      <c r="A173" s="6" t="s">
        <v>11</v>
      </c>
      <c r="B173" s="4" t="s">
        <v>357</v>
      </c>
      <c r="C173" s="7" t="s">
        <v>358</v>
      </c>
      <c r="D173" s="4" t="s">
        <v>322</v>
      </c>
      <c r="E173" s="8">
        <v>161</v>
      </c>
      <c r="F173" s="7">
        <v>83.13</v>
      </c>
      <c r="G173" s="11">
        <f t="shared" si="9"/>
        <v>83.54565</v>
      </c>
      <c r="H173" s="9">
        <f t="shared" si="8"/>
        <v>82.022825</v>
      </c>
      <c r="I173" s="13">
        <v>19</v>
      </c>
    </row>
    <row r="174" ht="15.75" customHeight="1" spans="1:9">
      <c r="A174" s="6" t="s">
        <v>11</v>
      </c>
      <c r="B174" s="4" t="s">
        <v>359</v>
      </c>
      <c r="C174" s="7" t="s">
        <v>360</v>
      </c>
      <c r="D174" s="4" t="s">
        <v>322</v>
      </c>
      <c r="E174" s="8">
        <v>157.5</v>
      </c>
      <c r="F174" s="7">
        <v>84.77</v>
      </c>
      <c r="G174" s="11">
        <f t="shared" si="9"/>
        <v>85.19385</v>
      </c>
      <c r="H174" s="9">
        <f t="shared" si="8"/>
        <v>81.971925</v>
      </c>
      <c r="I174" s="13">
        <v>20</v>
      </c>
    </row>
    <row r="175" ht="15.75" customHeight="1" spans="1:9">
      <c r="A175" s="6" t="s">
        <v>11</v>
      </c>
      <c r="B175" s="4" t="s">
        <v>361</v>
      </c>
      <c r="C175" s="7" t="s">
        <v>362</v>
      </c>
      <c r="D175" s="4" t="s">
        <v>322</v>
      </c>
      <c r="E175" s="8">
        <v>159.5</v>
      </c>
      <c r="F175" s="7">
        <v>83.67</v>
      </c>
      <c r="G175" s="11">
        <f t="shared" si="9"/>
        <v>84.08835</v>
      </c>
      <c r="H175" s="9">
        <f t="shared" si="8"/>
        <v>81.919175</v>
      </c>
      <c r="I175" s="13">
        <v>21</v>
      </c>
    </row>
    <row r="176" ht="15.75" customHeight="1" spans="1:9">
      <c r="A176" s="6" t="s">
        <v>11</v>
      </c>
      <c r="B176" s="4" t="s">
        <v>363</v>
      </c>
      <c r="C176" s="7" t="s">
        <v>364</v>
      </c>
      <c r="D176" s="4" t="s">
        <v>322</v>
      </c>
      <c r="E176" s="8">
        <v>163.5</v>
      </c>
      <c r="F176" s="7">
        <v>81.67</v>
      </c>
      <c r="G176" s="11">
        <f t="shared" si="9"/>
        <v>82.07835</v>
      </c>
      <c r="H176" s="9">
        <f t="shared" si="8"/>
        <v>81.914175</v>
      </c>
      <c r="I176" s="13">
        <v>22</v>
      </c>
    </row>
    <row r="177" ht="15.75" customHeight="1" spans="1:9">
      <c r="A177" s="6" t="s">
        <v>11</v>
      </c>
      <c r="B177" s="4" t="s">
        <v>365</v>
      </c>
      <c r="C177" s="7" t="s">
        <v>366</v>
      </c>
      <c r="D177" s="4" t="s">
        <v>322</v>
      </c>
      <c r="E177" s="8">
        <v>158.5</v>
      </c>
      <c r="F177" s="7">
        <v>84.07</v>
      </c>
      <c r="G177" s="11">
        <f t="shared" si="9"/>
        <v>84.49035</v>
      </c>
      <c r="H177" s="9">
        <f t="shared" si="8"/>
        <v>81.870175</v>
      </c>
      <c r="I177" s="13">
        <v>23</v>
      </c>
    </row>
    <row r="178" ht="15.75" customHeight="1" spans="1:9">
      <c r="A178" s="6" t="s">
        <v>11</v>
      </c>
      <c r="B178" s="4" t="s">
        <v>367</v>
      </c>
      <c r="C178" s="7" t="s">
        <v>368</v>
      </c>
      <c r="D178" s="4" t="s">
        <v>322</v>
      </c>
      <c r="E178" s="8">
        <v>157</v>
      </c>
      <c r="F178" s="7">
        <v>84.8</v>
      </c>
      <c r="G178" s="11">
        <f t="shared" si="9"/>
        <v>85.224</v>
      </c>
      <c r="H178" s="9">
        <f t="shared" si="8"/>
        <v>81.862</v>
      </c>
      <c r="I178" s="13">
        <v>24</v>
      </c>
    </row>
    <row r="179" ht="15.75" customHeight="1" spans="1:9">
      <c r="A179" s="6" t="s">
        <v>11</v>
      </c>
      <c r="B179" s="4" t="s">
        <v>369</v>
      </c>
      <c r="C179" s="7" t="s">
        <v>370</v>
      </c>
      <c r="D179" s="4" t="s">
        <v>322</v>
      </c>
      <c r="E179" s="8">
        <v>156</v>
      </c>
      <c r="F179" s="7">
        <v>85.27</v>
      </c>
      <c r="G179" s="11">
        <f t="shared" si="9"/>
        <v>85.69635</v>
      </c>
      <c r="H179" s="9">
        <f t="shared" si="8"/>
        <v>81.848175</v>
      </c>
      <c r="I179" s="13">
        <v>25</v>
      </c>
    </row>
    <row r="180" ht="15.75" customHeight="1" spans="1:9">
      <c r="A180" s="6" t="s">
        <v>11</v>
      </c>
      <c r="B180" s="4" t="s">
        <v>371</v>
      </c>
      <c r="C180" s="7" t="s">
        <v>372</v>
      </c>
      <c r="D180" s="4" t="s">
        <v>322</v>
      </c>
      <c r="E180" s="8">
        <v>157.5</v>
      </c>
      <c r="F180" s="7">
        <v>84.43</v>
      </c>
      <c r="G180" s="11">
        <f t="shared" si="9"/>
        <v>84.85215</v>
      </c>
      <c r="H180" s="15">
        <f t="shared" si="8"/>
        <v>81.801075</v>
      </c>
      <c r="I180" s="13">
        <v>26</v>
      </c>
    </row>
    <row r="181" ht="15.75" customHeight="1" spans="1:9">
      <c r="A181" s="6" t="s">
        <v>11</v>
      </c>
      <c r="B181" s="4" t="s">
        <v>373</v>
      </c>
      <c r="C181" s="7" t="s">
        <v>374</v>
      </c>
      <c r="D181" s="4" t="s">
        <v>322</v>
      </c>
      <c r="E181" s="8">
        <v>159.5</v>
      </c>
      <c r="F181" s="7">
        <v>83.43</v>
      </c>
      <c r="G181" s="11">
        <f t="shared" si="9"/>
        <v>83.84715</v>
      </c>
      <c r="H181" s="15">
        <f t="shared" si="8"/>
        <v>81.798575</v>
      </c>
      <c r="I181" s="13">
        <v>27</v>
      </c>
    </row>
    <row r="182" ht="15.75" customHeight="1" spans="1:9">
      <c r="A182" s="6" t="s">
        <v>11</v>
      </c>
      <c r="B182" s="4" t="s">
        <v>375</v>
      </c>
      <c r="C182" s="7" t="s">
        <v>376</v>
      </c>
      <c r="D182" s="4" t="s">
        <v>322</v>
      </c>
      <c r="E182" s="8">
        <v>155.5</v>
      </c>
      <c r="F182" s="7">
        <v>85.4</v>
      </c>
      <c r="G182" s="11">
        <f t="shared" si="9"/>
        <v>85.827</v>
      </c>
      <c r="H182" s="15">
        <f t="shared" si="8"/>
        <v>81.7885</v>
      </c>
      <c r="I182" s="13">
        <v>28</v>
      </c>
    </row>
    <row r="183" ht="15.75" customHeight="1" spans="1:9">
      <c r="A183" s="6" t="s">
        <v>11</v>
      </c>
      <c r="B183" s="4" t="s">
        <v>377</v>
      </c>
      <c r="C183" s="7" t="s">
        <v>378</v>
      </c>
      <c r="D183" s="4" t="s">
        <v>322</v>
      </c>
      <c r="E183" s="8">
        <v>153.5</v>
      </c>
      <c r="F183" s="7">
        <v>87.17</v>
      </c>
      <c r="G183" s="11">
        <f>SUM(F183*0.996)</f>
        <v>86.82132</v>
      </c>
      <c r="H183" s="15">
        <f t="shared" si="8"/>
        <v>81.78566</v>
      </c>
      <c r="I183" s="13">
        <v>29</v>
      </c>
    </row>
    <row r="184" ht="15.75" customHeight="1" spans="1:9">
      <c r="A184" s="6" t="s">
        <v>11</v>
      </c>
      <c r="B184" s="4" t="s">
        <v>379</v>
      </c>
      <c r="C184" s="7" t="s">
        <v>380</v>
      </c>
      <c r="D184" s="4" t="s">
        <v>322</v>
      </c>
      <c r="E184" s="8">
        <v>159.5</v>
      </c>
      <c r="F184" s="7">
        <v>83.33</v>
      </c>
      <c r="G184" s="11">
        <f t="shared" ref="G184:G189" si="10">SUM(F184*1.005)</f>
        <v>83.74665</v>
      </c>
      <c r="H184" s="14">
        <f t="shared" si="8"/>
        <v>81.748325</v>
      </c>
      <c r="I184" s="13">
        <v>30</v>
      </c>
    </row>
    <row r="185" ht="15.75" customHeight="1" spans="1:9">
      <c r="A185" s="6" t="s">
        <v>11</v>
      </c>
      <c r="B185" s="4" t="s">
        <v>381</v>
      </c>
      <c r="C185" s="7" t="s">
        <v>382</v>
      </c>
      <c r="D185" s="4" t="s">
        <v>322</v>
      </c>
      <c r="E185" s="8">
        <v>156</v>
      </c>
      <c r="F185" s="7">
        <v>85.07</v>
      </c>
      <c r="G185" s="11">
        <f t="shared" si="10"/>
        <v>85.49535</v>
      </c>
      <c r="H185" s="14">
        <f t="shared" si="8"/>
        <v>81.747675</v>
      </c>
      <c r="I185" s="13">
        <v>31</v>
      </c>
    </row>
    <row r="186" ht="15.75" customHeight="1" spans="1:9">
      <c r="A186" s="6" t="s">
        <v>11</v>
      </c>
      <c r="B186" s="4" t="s">
        <v>383</v>
      </c>
      <c r="C186" s="7" t="s">
        <v>384</v>
      </c>
      <c r="D186" s="4" t="s">
        <v>322</v>
      </c>
      <c r="E186" s="8">
        <v>159.5</v>
      </c>
      <c r="F186" s="7">
        <v>83.1</v>
      </c>
      <c r="G186" s="11">
        <f t="shared" si="10"/>
        <v>83.5155</v>
      </c>
      <c r="H186" s="15">
        <f t="shared" si="8"/>
        <v>81.63275</v>
      </c>
      <c r="I186" s="13">
        <v>32</v>
      </c>
    </row>
    <row r="187" ht="15.75" customHeight="1" spans="1:9">
      <c r="A187" s="6" t="s">
        <v>11</v>
      </c>
      <c r="B187" s="4" t="s">
        <v>385</v>
      </c>
      <c r="C187" s="7" t="s">
        <v>386</v>
      </c>
      <c r="D187" s="4" t="s">
        <v>322</v>
      </c>
      <c r="E187" s="8">
        <v>156</v>
      </c>
      <c r="F187" s="7">
        <v>84.83</v>
      </c>
      <c r="G187" s="11">
        <f t="shared" si="10"/>
        <v>85.25415</v>
      </c>
      <c r="H187" s="15">
        <f t="shared" si="8"/>
        <v>81.627075</v>
      </c>
      <c r="I187" s="13">
        <v>33</v>
      </c>
    </row>
    <row r="188" ht="15.75" customHeight="1" spans="1:9">
      <c r="A188" s="6" t="s">
        <v>11</v>
      </c>
      <c r="B188" s="4" t="s">
        <v>387</v>
      </c>
      <c r="C188" s="7" t="s">
        <v>388</v>
      </c>
      <c r="D188" s="4" t="s">
        <v>322</v>
      </c>
      <c r="E188" s="8">
        <v>158</v>
      </c>
      <c r="F188" s="7">
        <v>83.8</v>
      </c>
      <c r="G188" s="11">
        <f t="shared" si="10"/>
        <v>84.219</v>
      </c>
      <c r="H188" s="9">
        <f t="shared" si="8"/>
        <v>81.6095</v>
      </c>
      <c r="I188" s="13">
        <v>34</v>
      </c>
    </row>
    <row r="189" ht="15.75" customHeight="1" spans="1:9">
      <c r="A189" s="6" t="s">
        <v>11</v>
      </c>
      <c r="B189" s="4" t="s">
        <v>389</v>
      </c>
      <c r="C189" s="7" t="s">
        <v>390</v>
      </c>
      <c r="D189" s="4" t="s">
        <v>322</v>
      </c>
      <c r="E189" s="8">
        <v>162.5</v>
      </c>
      <c r="F189" s="7">
        <v>81.53</v>
      </c>
      <c r="G189" s="11">
        <f t="shared" si="10"/>
        <v>81.93765</v>
      </c>
      <c r="H189" s="9">
        <f t="shared" si="8"/>
        <v>81.593825</v>
      </c>
      <c r="I189" s="13">
        <v>35</v>
      </c>
    </row>
    <row r="190" ht="15.75" customHeight="1" spans="1:9">
      <c r="A190" s="6" t="s">
        <v>11</v>
      </c>
      <c r="B190" s="4" t="s">
        <v>391</v>
      </c>
      <c r="C190" s="7" t="s">
        <v>392</v>
      </c>
      <c r="D190" s="4" t="s">
        <v>322</v>
      </c>
      <c r="E190" s="8">
        <v>151</v>
      </c>
      <c r="F190" s="7">
        <v>87.93</v>
      </c>
      <c r="G190" s="11">
        <f>SUM(F190*0.996)</f>
        <v>87.57828</v>
      </c>
      <c r="H190" s="9">
        <f t="shared" si="8"/>
        <v>81.53914</v>
      </c>
      <c r="I190" s="13">
        <v>36</v>
      </c>
    </row>
    <row r="191" ht="15.75" customHeight="1" spans="1:9">
      <c r="A191" s="6" t="s">
        <v>11</v>
      </c>
      <c r="B191" s="4" t="s">
        <v>393</v>
      </c>
      <c r="C191" s="7" t="s">
        <v>394</v>
      </c>
      <c r="D191" s="4" t="s">
        <v>322</v>
      </c>
      <c r="E191" s="8">
        <v>158.5</v>
      </c>
      <c r="F191" s="7">
        <v>83.3</v>
      </c>
      <c r="G191" s="11">
        <f>SUM(F191*1.005)</f>
        <v>83.7165</v>
      </c>
      <c r="H191" s="9">
        <f t="shared" si="8"/>
        <v>81.48325</v>
      </c>
      <c r="I191" s="13">
        <v>37</v>
      </c>
    </row>
    <row r="192" ht="15.75" customHeight="1" spans="1:9">
      <c r="A192" s="6" t="s">
        <v>11</v>
      </c>
      <c r="B192" s="4" t="s">
        <v>395</v>
      </c>
      <c r="C192" s="7" t="s">
        <v>396</v>
      </c>
      <c r="D192" s="4" t="s">
        <v>322</v>
      </c>
      <c r="E192" s="8">
        <v>154.5</v>
      </c>
      <c r="F192" s="7">
        <v>86.03</v>
      </c>
      <c r="G192" s="11">
        <f>SUM(F192*0.996)</f>
        <v>85.68588</v>
      </c>
      <c r="H192" s="9">
        <f t="shared" si="8"/>
        <v>81.46794</v>
      </c>
      <c r="I192" s="13">
        <v>38</v>
      </c>
    </row>
    <row r="193" ht="15.75" customHeight="1" spans="1:9">
      <c r="A193" s="6" t="s">
        <v>11</v>
      </c>
      <c r="B193" s="4" t="s">
        <v>397</v>
      </c>
      <c r="C193" s="7" t="s">
        <v>398</v>
      </c>
      <c r="D193" s="4" t="s">
        <v>322</v>
      </c>
      <c r="E193" s="8">
        <v>159</v>
      </c>
      <c r="F193" s="7">
        <v>82.93</v>
      </c>
      <c r="G193" s="11">
        <f>SUM(F193*1.005)</f>
        <v>83.34465</v>
      </c>
      <c r="H193" s="15">
        <f t="shared" si="8"/>
        <v>81.422325</v>
      </c>
      <c r="I193" s="13">
        <v>39</v>
      </c>
    </row>
    <row r="194" ht="15.75" customHeight="1" spans="1:9">
      <c r="A194" s="6" t="s">
        <v>11</v>
      </c>
      <c r="B194" s="4" t="s">
        <v>399</v>
      </c>
      <c r="C194" s="7" t="s">
        <v>400</v>
      </c>
      <c r="D194" s="4" t="s">
        <v>322</v>
      </c>
      <c r="E194" s="8">
        <v>154.5</v>
      </c>
      <c r="F194" s="7">
        <v>85.93</v>
      </c>
      <c r="G194" s="11">
        <f>SUM(F194*0.996)</f>
        <v>85.58628</v>
      </c>
      <c r="H194" s="15">
        <f t="shared" si="8"/>
        <v>81.41814</v>
      </c>
      <c r="I194" s="13">
        <v>40</v>
      </c>
    </row>
    <row r="195" ht="15.75" customHeight="1" spans="1:9">
      <c r="A195" s="6" t="s">
        <v>11</v>
      </c>
      <c r="B195" s="4" t="s">
        <v>401</v>
      </c>
      <c r="C195" s="7" t="s">
        <v>402</v>
      </c>
      <c r="D195" s="4" t="s">
        <v>322</v>
      </c>
      <c r="E195" s="8">
        <v>156.5</v>
      </c>
      <c r="F195" s="7">
        <v>83.97</v>
      </c>
      <c r="G195" s="11">
        <f>SUM(F195*1.005)</f>
        <v>84.38985</v>
      </c>
      <c r="H195" s="9">
        <f t="shared" si="8"/>
        <v>81.319925</v>
      </c>
      <c r="I195" s="13">
        <v>41</v>
      </c>
    </row>
    <row r="196" ht="15.75" customHeight="1" spans="1:9">
      <c r="A196" s="6" t="s">
        <v>11</v>
      </c>
      <c r="B196" s="4" t="s">
        <v>403</v>
      </c>
      <c r="C196" s="7" t="s">
        <v>404</v>
      </c>
      <c r="D196" s="4" t="s">
        <v>322</v>
      </c>
      <c r="E196" s="8">
        <v>155</v>
      </c>
      <c r="F196" s="7">
        <v>85.43</v>
      </c>
      <c r="G196" s="11">
        <f>SUM(F196*0.996)</f>
        <v>85.08828</v>
      </c>
      <c r="H196" s="9">
        <f t="shared" si="8"/>
        <v>81.29414</v>
      </c>
      <c r="I196" s="13">
        <v>42</v>
      </c>
    </row>
    <row r="197" ht="15.75" customHeight="1" spans="1:9">
      <c r="A197" s="6" t="s">
        <v>11</v>
      </c>
      <c r="B197" s="4" t="s">
        <v>405</v>
      </c>
      <c r="C197" s="7" t="s">
        <v>406</v>
      </c>
      <c r="D197" s="4" t="s">
        <v>322</v>
      </c>
      <c r="E197" s="8">
        <v>160.5</v>
      </c>
      <c r="F197" s="7">
        <v>81.77</v>
      </c>
      <c r="G197" s="11">
        <f>SUM(F197*1.005)</f>
        <v>82.17885</v>
      </c>
      <c r="H197" s="9">
        <f t="shared" si="8"/>
        <v>81.214425</v>
      </c>
      <c r="I197" s="13">
        <v>43</v>
      </c>
    </row>
    <row r="198" ht="15.75" customHeight="1" spans="1:9">
      <c r="A198" s="6" t="s">
        <v>11</v>
      </c>
      <c r="B198" s="4" t="s">
        <v>407</v>
      </c>
      <c r="C198" s="7" t="s">
        <v>408</v>
      </c>
      <c r="D198" s="4" t="s">
        <v>322</v>
      </c>
      <c r="E198" s="8">
        <v>156.5</v>
      </c>
      <c r="F198" s="7">
        <v>83.7</v>
      </c>
      <c r="G198" s="11">
        <f>SUM(F198*1.005)</f>
        <v>84.1185</v>
      </c>
      <c r="H198" s="9">
        <f t="shared" si="8"/>
        <v>81.18425</v>
      </c>
      <c r="I198" s="13">
        <v>44</v>
      </c>
    </row>
    <row r="199" s="1" customFormat="1" ht="15.75" customHeight="1" spans="1:9">
      <c r="A199" s="6" t="s">
        <v>11</v>
      </c>
      <c r="B199" s="4" t="s">
        <v>409</v>
      </c>
      <c r="C199" s="7" t="s">
        <v>410</v>
      </c>
      <c r="D199" s="4" t="s">
        <v>322</v>
      </c>
      <c r="E199" s="8">
        <v>155.5</v>
      </c>
      <c r="F199" s="7">
        <v>84.9</v>
      </c>
      <c r="G199" s="16">
        <f>SUM(F199*0.996)</f>
        <v>84.5604</v>
      </c>
      <c r="H199" s="9">
        <f t="shared" si="8"/>
        <v>81.1552</v>
      </c>
      <c r="I199" s="13">
        <v>45</v>
      </c>
    </row>
    <row r="200" ht="15.75" customHeight="1" spans="1:9">
      <c r="A200" s="6" t="s">
        <v>11</v>
      </c>
      <c r="B200" s="4" t="s">
        <v>411</v>
      </c>
      <c r="C200" s="7" t="s">
        <v>412</v>
      </c>
      <c r="D200" s="4" t="s">
        <v>322</v>
      </c>
      <c r="E200" s="8">
        <v>149</v>
      </c>
      <c r="F200" s="7">
        <v>88.22</v>
      </c>
      <c r="G200" s="16">
        <f>SUM(F200*0.995)</f>
        <v>87.7789</v>
      </c>
      <c r="H200" s="9">
        <f t="shared" si="8"/>
        <v>81.13945</v>
      </c>
      <c r="I200" s="13">
        <v>46</v>
      </c>
    </row>
    <row r="201" ht="15.75" customHeight="1" spans="1:9">
      <c r="A201" s="6" t="s">
        <v>11</v>
      </c>
      <c r="B201" s="4" t="s">
        <v>413</v>
      </c>
      <c r="C201" s="7" t="s">
        <v>414</v>
      </c>
      <c r="D201" s="4" t="s">
        <v>322</v>
      </c>
      <c r="E201" s="8">
        <v>155</v>
      </c>
      <c r="F201" s="7">
        <v>85.07</v>
      </c>
      <c r="G201" s="11">
        <f>SUM(F201*0.996)</f>
        <v>84.72972</v>
      </c>
      <c r="H201" s="15">
        <f t="shared" si="8"/>
        <v>81.11486</v>
      </c>
      <c r="I201" s="13">
        <v>47</v>
      </c>
    </row>
    <row r="202" ht="15.75" customHeight="1" spans="1:9">
      <c r="A202" s="6" t="s">
        <v>11</v>
      </c>
      <c r="B202" s="4" t="s">
        <v>415</v>
      </c>
      <c r="C202" s="7" t="s">
        <v>416</v>
      </c>
      <c r="D202" s="4" t="s">
        <v>322</v>
      </c>
      <c r="E202" s="8">
        <v>156</v>
      </c>
      <c r="F202" s="7">
        <v>83.8</v>
      </c>
      <c r="G202" s="11">
        <f>SUM(F202*1.005)</f>
        <v>84.219</v>
      </c>
      <c r="H202" s="15">
        <f t="shared" si="8"/>
        <v>81.1095</v>
      </c>
      <c r="I202" s="13">
        <v>48</v>
      </c>
    </row>
    <row r="203" ht="15.75" customHeight="1" spans="1:9">
      <c r="A203" s="6" t="s">
        <v>11</v>
      </c>
      <c r="B203" s="4" t="s">
        <v>417</v>
      </c>
      <c r="C203" s="7" t="s">
        <v>418</v>
      </c>
      <c r="D203" s="4" t="s">
        <v>322</v>
      </c>
      <c r="E203" s="8">
        <v>153</v>
      </c>
      <c r="F203" s="7">
        <v>86.03</v>
      </c>
      <c r="G203" s="11">
        <f>SUM(F203*0.996)</f>
        <v>85.68588</v>
      </c>
      <c r="H203" s="15">
        <f t="shared" si="8"/>
        <v>81.09294</v>
      </c>
      <c r="I203" s="13">
        <v>49</v>
      </c>
    </row>
    <row r="204" ht="15.75" customHeight="1" spans="1:9">
      <c r="A204" s="6" t="s">
        <v>11</v>
      </c>
      <c r="B204" s="4" t="s">
        <v>419</v>
      </c>
      <c r="C204" s="7" t="s">
        <v>420</v>
      </c>
      <c r="D204" s="4" t="s">
        <v>322</v>
      </c>
      <c r="E204" s="8">
        <v>151.5</v>
      </c>
      <c r="F204" s="7">
        <v>86.77</v>
      </c>
      <c r="G204" s="11">
        <f>SUM(F204*0.996)</f>
        <v>86.42292</v>
      </c>
      <c r="H204" s="15">
        <f t="shared" si="8"/>
        <v>81.08646</v>
      </c>
      <c r="I204" s="13">
        <v>50</v>
      </c>
    </row>
    <row r="205" ht="15.75" customHeight="1" spans="1:9">
      <c r="A205" s="6" t="s">
        <v>11</v>
      </c>
      <c r="B205" s="4" t="s">
        <v>421</v>
      </c>
      <c r="C205" s="7" t="s">
        <v>422</v>
      </c>
      <c r="D205" s="4" t="s">
        <v>322</v>
      </c>
      <c r="E205" s="8">
        <v>150</v>
      </c>
      <c r="F205" s="7">
        <v>87.53</v>
      </c>
      <c r="G205" s="16">
        <f>SUM(F205*0.995)</f>
        <v>87.09235</v>
      </c>
      <c r="H205" s="9">
        <f t="shared" si="8"/>
        <v>81.046175</v>
      </c>
      <c r="I205" s="13">
        <v>51</v>
      </c>
    </row>
    <row r="206" ht="15.75" customHeight="1" spans="1:9">
      <c r="A206" s="6" t="s">
        <v>11</v>
      </c>
      <c r="B206" s="4" t="s">
        <v>423</v>
      </c>
      <c r="C206" s="7" t="s">
        <v>424</v>
      </c>
      <c r="D206" s="4" t="s">
        <v>322</v>
      </c>
      <c r="E206" s="8">
        <v>155</v>
      </c>
      <c r="F206" s="7">
        <v>84.7</v>
      </c>
      <c r="G206" s="11">
        <f>SUM(F206*0.996)</f>
        <v>84.3612</v>
      </c>
      <c r="H206" s="9">
        <f t="shared" si="8"/>
        <v>80.9306</v>
      </c>
      <c r="I206" s="13">
        <v>52</v>
      </c>
    </row>
    <row r="207" ht="15.75" customHeight="1" spans="1:9">
      <c r="A207" s="6" t="s">
        <v>11</v>
      </c>
      <c r="B207" s="4" t="s">
        <v>425</v>
      </c>
      <c r="C207" s="7" t="s">
        <v>426</v>
      </c>
      <c r="D207" s="4" t="s">
        <v>322</v>
      </c>
      <c r="E207" s="8">
        <v>157</v>
      </c>
      <c r="F207" s="7">
        <v>82.93</v>
      </c>
      <c r="G207" s="11">
        <f>SUM(F207*1.005)</f>
        <v>83.34465</v>
      </c>
      <c r="H207" s="15">
        <f t="shared" si="8"/>
        <v>80.922325</v>
      </c>
      <c r="I207" s="13">
        <v>53</v>
      </c>
    </row>
    <row r="208" ht="15.75" customHeight="1" spans="1:9">
      <c r="A208" s="6" t="s">
        <v>11</v>
      </c>
      <c r="B208" s="4" t="s">
        <v>427</v>
      </c>
      <c r="C208" s="7" t="s">
        <v>428</v>
      </c>
      <c r="D208" s="4" t="s">
        <v>322</v>
      </c>
      <c r="E208" s="8">
        <v>154.5</v>
      </c>
      <c r="F208" s="7">
        <v>84.93</v>
      </c>
      <c r="G208" s="11">
        <f>SUM(F208*0.996)</f>
        <v>84.59028</v>
      </c>
      <c r="H208" s="15">
        <f t="shared" si="8"/>
        <v>80.92014</v>
      </c>
      <c r="I208" s="13">
        <v>54</v>
      </c>
    </row>
    <row r="209" ht="15.75" customHeight="1" spans="1:9">
      <c r="A209" s="6" t="s">
        <v>11</v>
      </c>
      <c r="B209" s="4" t="s">
        <v>429</v>
      </c>
      <c r="C209" s="7" t="s">
        <v>430</v>
      </c>
      <c r="D209" s="4" t="s">
        <v>322</v>
      </c>
      <c r="E209" s="8">
        <v>150</v>
      </c>
      <c r="F209" s="7">
        <v>87.23</v>
      </c>
      <c r="G209" s="16">
        <f>SUM(F209*0.995)</f>
        <v>86.79385</v>
      </c>
      <c r="H209" s="9">
        <f t="shared" si="8"/>
        <v>80.896925</v>
      </c>
      <c r="I209" s="13">
        <v>55</v>
      </c>
    </row>
    <row r="210" ht="15.75" customHeight="1" spans="1:9">
      <c r="A210" s="6" t="s">
        <v>11</v>
      </c>
      <c r="B210" s="4" t="s">
        <v>431</v>
      </c>
      <c r="C210" s="7" t="s">
        <v>432</v>
      </c>
      <c r="D210" s="4" t="s">
        <v>322</v>
      </c>
      <c r="E210" s="8">
        <v>154</v>
      </c>
      <c r="F210" s="7">
        <v>85.03</v>
      </c>
      <c r="G210" s="11">
        <f>SUM(F210*0.996)</f>
        <v>84.68988</v>
      </c>
      <c r="H210" s="15">
        <f t="shared" si="8"/>
        <v>80.84494</v>
      </c>
      <c r="I210" s="13">
        <v>56</v>
      </c>
    </row>
    <row r="211" ht="15.75" customHeight="1" spans="1:9">
      <c r="A211" s="6" t="s">
        <v>11</v>
      </c>
      <c r="B211" s="4" t="s">
        <v>433</v>
      </c>
      <c r="C211" s="7" t="s">
        <v>434</v>
      </c>
      <c r="D211" s="4" t="s">
        <v>322</v>
      </c>
      <c r="E211" s="8">
        <v>152.5</v>
      </c>
      <c r="F211" s="7">
        <v>85.77</v>
      </c>
      <c r="G211" s="11">
        <f>SUM(F211*0.996)</f>
        <v>85.42692</v>
      </c>
      <c r="H211" s="15">
        <f t="shared" si="8"/>
        <v>80.83846</v>
      </c>
      <c r="I211" s="13">
        <v>57</v>
      </c>
    </row>
    <row r="212" ht="15.75" customHeight="1" spans="1:9">
      <c r="A212" s="6" t="s">
        <v>11</v>
      </c>
      <c r="B212" s="4" t="s">
        <v>435</v>
      </c>
      <c r="C212" s="7" t="s">
        <v>436</v>
      </c>
      <c r="D212" s="4" t="s">
        <v>322</v>
      </c>
      <c r="E212" s="8">
        <v>155.5</v>
      </c>
      <c r="F212" s="7">
        <v>83.47</v>
      </c>
      <c r="G212" s="11">
        <f>SUM(F212*1.005)</f>
        <v>83.88735</v>
      </c>
      <c r="H212" s="9">
        <f t="shared" si="8"/>
        <v>80.818675</v>
      </c>
      <c r="I212" s="13">
        <v>58</v>
      </c>
    </row>
    <row r="213" ht="15.75" customHeight="1" spans="1:9">
      <c r="A213" s="6" t="s">
        <v>11</v>
      </c>
      <c r="B213" s="4" t="s">
        <v>437</v>
      </c>
      <c r="C213" s="7" t="s">
        <v>438</v>
      </c>
      <c r="D213" s="4" t="s">
        <v>322</v>
      </c>
      <c r="E213" s="8">
        <v>154</v>
      </c>
      <c r="F213" s="7">
        <v>84.77</v>
      </c>
      <c r="G213" s="11">
        <f>SUM(F213*0.996)</f>
        <v>84.43092</v>
      </c>
      <c r="H213" s="9">
        <f t="shared" si="8"/>
        <v>80.71546</v>
      </c>
      <c r="I213" s="13">
        <v>59</v>
      </c>
    </row>
    <row r="214" ht="15.75" customHeight="1" spans="1:9">
      <c r="A214" s="6" t="s">
        <v>11</v>
      </c>
      <c r="B214" s="4" t="s">
        <v>439</v>
      </c>
      <c r="C214" s="7" t="s">
        <v>440</v>
      </c>
      <c r="D214" s="4" t="s">
        <v>322</v>
      </c>
      <c r="E214" s="8">
        <v>156</v>
      </c>
      <c r="F214" s="7">
        <v>82.97</v>
      </c>
      <c r="G214" s="11">
        <f>SUM(F214*1.005)</f>
        <v>83.38485</v>
      </c>
      <c r="H214" s="9">
        <f t="shared" si="8"/>
        <v>80.692425</v>
      </c>
      <c r="I214" s="13">
        <v>60</v>
      </c>
    </row>
    <row r="215" ht="15.75" customHeight="1" spans="1:9">
      <c r="A215" s="6" t="s">
        <v>11</v>
      </c>
      <c r="B215" s="4" t="s">
        <v>441</v>
      </c>
      <c r="C215" s="7" t="s">
        <v>442</v>
      </c>
      <c r="D215" s="4" t="s">
        <v>322</v>
      </c>
      <c r="E215" s="8">
        <v>153.5</v>
      </c>
      <c r="F215" s="7">
        <v>84.83</v>
      </c>
      <c r="G215" s="11">
        <f>SUM(F215*0.996)</f>
        <v>84.49068</v>
      </c>
      <c r="H215" s="9">
        <f t="shared" si="8"/>
        <v>80.62034</v>
      </c>
      <c r="I215" s="13">
        <v>61</v>
      </c>
    </row>
    <row r="216" ht="15.75" customHeight="1" spans="1:9">
      <c r="A216" s="6" t="s">
        <v>11</v>
      </c>
      <c r="B216" s="4" t="s">
        <v>443</v>
      </c>
      <c r="C216" s="7" t="s">
        <v>444</v>
      </c>
      <c r="D216" s="4" t="s">
        <v>322</v>
      </c>
      <c r="E216" s="8">
        <v>150.5</v>
      </c>
      <c r="F216" s="7">
        <v>86.2</v>
      </c>
      <c r="G216" s="11">
        <f>SUM(F216*0.996)</f>
        <v>85.8552</v>
      </c>
      <c r="H216" s="9">
        <f t="shared" si="8"/>
        <v>80.5526</v>
      </c>
      <c r="I216" s="13">
        <v>62</v>
      </c>
    </row>
    <row r="217" ht="15.75" customHeight="1" spans="1:9">
      <c r="A217" s="6" t="s">
        <v>11</v>
      </c>
      <c r="B217" s="4" t="s">
        <v>445</v>
      </c>
      <c r="C217" s="7" t="s">
        <v>446</v>
      </c>
      <c r="D217" s="4" t="s">
        <v>322</v>
      </c>
      <c r="E217" s="8">
        <v>154</v>
      </c>
      <c r="F217" s="7">
        <v>84.37</v>
      </c>
      <c r="G217" s="11">
        <f>SUM(F217*0.996)</f>
        <v>84.03252</v>
      </c>
      <c r="H217" s="9">
        <f t="shared" si="8"/>
        <v>80.51626</v>
      </c>
      <c r="I217" s="13">
        <v>63</v>
      </c>
    </row>
    <row r="218" ht="15.75" customHeight="1" spans="1:9">
      <c r="A218" s="6" t="s">
        <v>11</v>
      </c>
      <c r="B218" s="4" t="s">
        <v>447</v>
      </c>
      <c r="C218" s="7" t="s">
        <v>448</v>
      </c>
      <c r="D218" s="4" t="s">
        <v>322</v>
      </c>
      <c r="E218" s="8">
        <v>150.5</v>
      </c>
      <c r="F218" s="7">
        <v>86.16</v>
      </c>
      <c r="G218" s="16">
        <f>SUM(F218*0.995)</f>
        <v>85.7292</v>
      </c>
      <c r="H218" s="9">
        <f t="shared" si="8"/>
        <v>80.4896</v>
      </c>
      <c r="I218" s="13">
        <v>64</v>
      </c>
    </row>
    <row r="219" ht="15.75" customHeight="1" spans="1:9">
      <c r="A219" s="6" t="s">
        <v>11</v>
      </c>
      <c r="B219" s="4" t="s">
        <v>449</v>
      </c>
      <c r="C219" s="7" t="s">
        <v>450</v>
      </c>
      <c r="D219" s="4" t="s">
        <v>322</v>
      </c>
      <c r="E219" s="8">
        <v>147.5</v>
      </c>
      <c r="F219" s="7">
        <v>87.63</v>
      </c>
      <c r="G219" s="16">
        <f>SUM(F219*0.995)</f>
        <v>87.19185</v>
      </c>
      <c r="H219" s="9">
        <f t="shared" ref="H219:H224" si="11">E219*0.25+G219*0.5</f>
        <v>80.470925</v>
      </c>
      <c r="I219" s="13">
        <v>65</v>
      </c>
    </row>
    <row r="220" ht="15.75" customHeight="1" spans="1:9">
      <c r="A220" s="6" t="s">
        <v>11</v>
      </c>
      <c r="B220" s="4" t="s">
        <v>451</v>
      </c>
      <c r="C220" s="7" t="s">
        <v>452</v>
      </c>
      <c r="D220" s="4" t="s">
        <v>322</v>
      </c>
      <c r="E220" s="8">
        <v>150.5</v>
      </c>
      <c r="F220" s="7">
        <v>86</v>
      </c>
      <c r="G220" s="11">
        <f>SUM(F220*0.996)</f>
        <v>85.656</v>
      </c>
      <c r="H220" s="9">
        <f t="shared" si="11"/>
        <v>80.453</v>
      </c>
      <c r="I220" s="13">
        <v>66</v>
      </c>
    </row>
    <row r="221" ht="15.75" customHeight="1" spans="1:9">
      <c r="A221" s="6" t="s">
        <v>11</v>
      </c>
      <c r="B221" s="4" t="s">
        <v>453</v>
      </c>
      <c r="C221" s="7" t="s">
        <v>454</v>
      </c>
      <c r="D221" s="4" t="s">
        <v>322</v>
      </c>
      <c r="E221" s="8">
        <v>158</v>
      </c>
      <c r="F221" s="7">
        <v>81.43</v>
      </c>
      <c r="G221" s="11">
        <f>SUM(F221*1.005)</f>
        <v>81.83715</v>
      </c>
      <c r="H221" s="9">
        <f t="shared" si="11"/>
        <v>80.418575</v>
      </c>
      <c r="I221" s="13">
        <v>67</v>
      </c>
    </row>
    <row r="222" ht="15.75" customHeight="1" spans="1:9">
      <c r="A222" s="6" t="s">
        <v>11</v>
      </c>
      <c r="B222" s="4" t="s">
        <v>455</v>
      </c>
      <c r="C222" s="7" t="s">
        <v>456</v>
      </c>
      <c r="D222" s="4" t="s">
        <v>322</v>
      </c>
      <c r="E222" s="8">
        <v>149.5</v>
      </c>
      <c r="F222" s="7">
        <v>86.48</v>
      </c>
      <c r="G222" s="16">
        <f>SUM(F222*0.995)</f>
        <v>86.0476</v>
      </c>
      <c r="H222" s="9">
        <f t="shared" si="11"/>
        <v>80.3988</v>
      </c>
      <c r="I222" s="13">
        <v>68</v>
      </c>
    </row>
    <row r="223" ht="15.75" customHeight="1" spans="1:9">
      <c r="A223" s="6" t="s">
        <v>11</v>
      </c>
      <c r="B223" s="4" t="s">
        <v>457</v>
      </c>
      <c r="C223" s="7" t="s">
        <v>458</v>
      </c>
      <c r="D223" s="4" t="s">
        <v>322</v>
      </c>
      <c r="E223" s="8">
        <v>156</v>
      </c>
      <c r="F223" s="7">
        <v>82.37</v>
      </c>
      <c r="G223" s="11">
        <f>SUM(F223*1.005)</f>
        <v>82.78185</v>
      </c>
      <c r="H223" s="9">
        <f t="shared" si="11"/>
        <v>80.390925</v>
      </c>
      <c r="I223" s="13">
        <v>69</v>
      </c>
    </row>
    <row r="224" ht="15.75" customHeight="1" spans="1:9">
      <c r="A224" s="6" t="s">
        <v>11</v>
      </c>
      <c r="B224" s="4" t="s">
        <v>459</v>
      </c>
      <c r="C224" s="7" t="s">
        <v>460</v>
      </c>
      <c r="D224" s="4" t="s">
        <v>322</v>
      </c>
      <c r="E224" s="8">
        <v>150</v>
      </c>
      <c r="F224" s="7">
        <v>86.18</v>
      </c>
      <c r="G224" s="16">
        <f>SUM(F224*0.995)</f>
        <v>85.7491</v>
      </c>
      <c r="H224" s="14">
        <f t="shared" si="11"/>
        <v>80.37455</v>
      </c>
      <c r="I224" s="13">
        <v>70</v>
      </c>
    </row>
    <row r="225" ht="15.75" customHeight="1" spans="1:9">
      <c r="A225" s="6" t="s">
        <v>11</v>
      </c>
      <c r="B225" s="4" t="s">
        <v>461</v>
      </c>
      <c r="C225" s="7" t="s">
        <v>462</v>
      </c>
      <c r="D225" s="4" t="s">
        <v>463</v>
      </c>
      <c r="E225" s="8">
        <v>80.5</v>
      </c>
      <c r="F225" s="7">
        <v>87.6</v>
      </c>
      <c r="G225" s="7"/>
      <c r="H225" s="9">
        <f>E225*0.4+F225*0.6</f>
        <v>84.76</v>
      </c>
      <c r="I225" s="13">
        <v>1</v>
      </c>
    </row>
    <row r="226" ht="15.75" customHeight="1" spans="1:9">
      <c r="A226" s="6" t="s">
        <v>11</v>
      </c>
      <c r="B226" s="4" t="s">
        <v>464</v>
      </c>
      <c r="C226" s="7" t="s">
        <v>465</v>
      </c>
      <c r="D226" s="4" t="s">
        <v>463</v>
      </c>
      <c r="E226" s="8">
        <v>77.5</v>
      </c>
      <c r="F226" s="7">
        <v>87.33</v>
      </c>
      <c r="G226" s="7"/>
      <c r="H226" s="9">
        <f t="shared" ref="H226:H232" si="12">E226*0.4+F226*0.6</f>
        <v>83.398</v>
      </c>
      <c r="I226" s="13">
        <v>2</v>
      </c>
    </row>
    <row r="227" ht="15.75" customHeight="1" spans="1:9">
      <c r="A227" s="6" t="s">
        <v>11</v>
      </c>
      <c r="B227" s="4" t="s">
        <v>466</v>
      </c>
      <c r="C227" s="7" t="s">
        <v>467</v>
      </c>
      <c r="D227" s="4" t="s">
        <v>463</v>
      </c>
      <c r="E227" s="8">
        <v>75.5</v>
      </c>
      <c r="F227" s="7">
        <v>88.17</v>
      </c>
      <c r="G227" s="7"/>
      <c r="H227" s="9">
        <f t="shared" si="12"/>
        <v>83.102</v>
      </c>
      <c r="I227" s="13">
        <v>3</v>
      </c>
    </row>
    <row r="228" ht="15.75" customHeight="1" spans="1:9">
      <c r="A228" s="6" t="s">
        <v>11</v>
      </c>
      <c r="B228" s="4" t="s">
        <v>468</v>
      </c>
      <c r="C228" s="7" t="s">
        <v>469</v>
      </c>
      <c r="D228" s="4" t="s">
        <v>463</v>
      </c>
      <c r="E228" s="8">
        <v>77.5</v>
      </c>
      <c r="F228" s="7">
        <v>83.67</v>
      </c>
      <c r="G228" s="7"/>
      <c r="H228" s="9">
        <f t="shared" si="12"/>
        <v>81.202</v>
      </c>
      <c r="I228" s="13">
        <v>4</v>
      </c>
    </row>
    <row r="229" ht="15.75" customHeight="1" spans="1:9">
      <c r="A229" s="6" t="s">
        <v>11</v>
      </c>
      <c r="B229" s="4" t="s">
        <v>470</v>
      </c>
      <c r="C229" s="7" t="s">
        <v>471</v>
      </c>
      <c r="D229" s="4" t="s">
        <v>463</v>
      </c>
      <c r="E229" s="8">
        <v>70.5</v>
      </c>
      <c r="F229" s="7">
        <v>87.4</v>
      </c>
      <c r="G229" s="7"/>
      <c r="H229" s="9">
        <f t="shared" si="12"/>
        <v>80.64</v>
      </c>
      <c r="I229" s="13">
        <v>5</v>
      </c>
    </row>
    <row r="230" ht="15.75" customHeight="1" spans="1:9">
      <c r="A230" s="6" t="s">
        <v>11</v>
      </c>
      <c r="B230" s="4" t="s">
        <v>472</v>
      </c>
      <c r="C230" s="7" t="s">
        <v>473</v>
      </c>
      <c r="D230" s="4" t="s">
        <v>463</v>
      </c>
      <c r="E230" s="8">
        <v>73.5</v>
      </c>
      <c r="F230" s="7">
        <v>85</v>
      </c>
      <c r="G230" s="7"/>
      <c r="H230" s="9">
        <f t="shared" si="12"/>
        <v>80.4</v>
      </c>
      <c r="I230" s="13">
        <v>6</v>
      </c>
    </row>
    <row r="231" ht="15.75" customHeight="1" spans="1:9">
      <c r="A231" s="6" t="s">
        <v>11</v>
      </c>
      <c r="B231" s="4" t="s">
        <v>474</v>
      </c>
      <c r="C231" s="7" t="s">
        <v>475</v>
      </c>
      <c r="D231" s="4" t="s">
        <v>463</v>
      </c>
      <c r="E231" s="8">
        <v>76</v>
      </c>
      <c r="F231" s="7">
        <v>81</v>
      </c>
      <c r="G231" s="7"/>
      <c r="H231" s="9">
        <f t="shared" si="12"/>
        <v>79</v>
      </c>
      <c r="I231" s="13">
        <v>7</v>
      </c>
    </row>
    <row r="232" ht="15.75" customHeight="1" spans="1:9">
      <c r="A232" s="6" t="s">
        <v>11</v>
      </c>
      <c r="B232" s="4" t="s">
        <v>476</v>
      </c>
      <c r="C232" s="7" t="s">
        <v>477</v>
      </c>
      <c r="D232" s="4" t="s">
        <v>463</v>
      </c>
      <c r="E232" s="8">
        <v>70.5</v>
      </c>
      <c r="F232" s="7">
        <v>84.5</v>
      </c>
      <c r="G232" s="7"/>
      <c r="H232" s="9">
        <f t="shared" si="12"/>
        <v>78.9</v>
      </c>
      <c r="I232" s="13">
        <v>8</v>
      </c>
    </row>
    <row r="233" ht="15.75" customHeight="1" spans="1:9">
      <c r="A233" s="6" t="s">
        <v>11</v>
      </c>
      <c r="B233" s="4" t="s">
        <v>478</v>
      </c>
      <c r="C233" s="7" t="s">
        <v>479</v>
      </c>
      <c r="D233" s="4" t="s">
        <v>480</v>
      </c>
      <c r="E233" s="4" t="s">
        <v>481</v>
      </c>
      <c r="F233" s="17">
        <v>120</v>
      </c>
      <c r="G233" s="18">
        <v>86.67</v>
      </c>
      <c r="H233" s="19">
        <f>F233/2*0.4+G233*0.6</f>
        <v>76.002</v>
      </c>
      <c r="I233" s="23">
        <v>1</v>
      </c>
    </row>
    <row r="234" ht="15.75" customHeight="1" spans="1:9">
      <c r="A234" s="6" t="s">
        <v>11</v>
      </c>
      <c r="B234" s="4" t="s">
        <v>482</v>
      </c>
      <c r="C234" s="7" t="s">
        <v>483</v>
      </c>
      <c r="D234" s="4" t="s">
        <v>480</v>
      </c>
      <c r="E234" s="4" t="s">
        <v>481</v>
      </c>
      <c r="F234" s="17">
        <v>107.5</v>
      </c>
      <c r="G234" s="18">
        <v>86.17</v>
      </c>
      <c r="H234" s="19">
        <f t="shared" ref="H234:H297" si="13">F234/2*0.4+G234*0.6</f>
        <v>73.202</v>
      </c>
      <c r="I234" s="23">
        <v>2</v>
      </c>
    </row>
    <row r="235" ht="15.75" customHeight="1" spans="1:9">
      <c r="A235" s="6" t="s">
        <v>11</v>
      </c>
      <c r="B235" s="4" t="s">
        <v>484</v>
      </c>
      <c r="C235" s="7" t="s">
        <v>485</v>
      </c>
      <c r="D235" s="4" t="s">
        <v>480</v>
      </c>
      <c r="E235" s="4" t="s">
        <v>481</v>
      </c>
      <c r="F235" s="17">
        <v>114</v>
      </c>
      <c r="G235" s="18">
        <v>82</v>
      </c>
      <c r="H235" s="19">
        <f t="shared" si="13"/>
        <v>72</v>
      </c>
      <c r="I235" s="23">
        <v>3</v>
      </c>
    </row>
    <row r="236" ht="15.75" customHeight="1" spans="1:9">
      <c r="A236" s="6" t="s">
        <v>11</v>
      </c>
      <c r="B236" s="4" t="s">
        <v>486</v>
      </c>
      <c r="C236" s="7" t="s">
        <v>487</v>
      </c>
      <c r="D236" s="4" t="s">
        <v>480</v>
      </c>
      <c r="E236" s="4" t="s">
        <v>481</v>
      </c>
      <c r="F236" s="17">
        <v>113.5</v>
      </c>
      <c r="G236" s="18">
        <v>82</v>
      </c>
      <c r="H236" s="19">
        <f t="shared" si="13"/>
        <v>71.9</v>
      </c>
      <c r="I236" s="23">
        <v>4</v>
      </c>
    </row>
    <row r="237" ht="15.75" customHeight="1" spans="1:9">
      <c r="A237" s="6" t="s">
        <v>11</v>
      </c>
      <c r="B237" s="4" t="s">
        <v>488</v>
      </c>
      <c r="C237" s="7" t="s">
        <v>489</v>
      </c>
      <c r="D237" s="4" t="s">
        <v>480</v>
      </c>
      <c r="E237" s="4" t="s">
        <v>481</v>
      </c>
      <c r="F237" s="17">
        <v>99</v>
      </c>
      <c r="G237" s="18">
        <v>86</v>
      </c>
      <c r="H237" s="19">
        <f t="shared" si="13"/>
        <v>71.4</v>
      </c>
      <c r="I237" s="23">
        <v>5</v>
      </c>
    </row>
    <row r="238" ht="15.75" customHeight="1" spans="1:9">
      <c r="A238" s="6" t="s">
        <v>11</v>
      </c>
      <c r="B238" s="4" t="s">
        <v>490</v>
      </c>
      <c r="C238" s="7" t="s">
        <v>491</v>
      </c>
      <c r="D238" s="4" t="s">
        <v>480</v>
      </c>
      <c r="E238" s="4" t="s">
        <v>481</v>
      </c>
      <c r="F238" s="17">
        <v>104.5</v>
      </c>
      <c r="G238" s="18">
        <v>83.83</v>
      </c>
      <c r="H238" s="19">
        <f t="shared" si="13"/>
        <v>71.198</v>
      </c>
      <c r="I238" s="23">
        <v>6</v>
      </c>
    </row>
    <row r="239" ht="15.75" customHeight="1" spans="1:9">
      <c r="A239" s="6" t="s">
        <v>11</v>
      </c>
      <c r="B239" s="4" t="s">
        <v>492</v>
      </c>
      <c r="C239" s="7" t="s">
        <v>493</v>
      </c>
      <c r="D239" s="4" t="s">
        <v>480</v>
      </c>
      <c r="E239" s="4" t="s">
        <v>481</v>
      </c>
      <c r="F239" s="17">
        <v>104</v>
      </c>
      <c r="G239" s="18">
        <v>83.33</v>
      </c>
      <c r="H239" s="19">
        <f t="shared" si="13"/>
        <v>70.798</v>
      </c>
      <c r="I239" s="23">
        <v>7</v>
      </c>
    </row>
    <row r="240" ht="15.75" customHeight="1" spans="1:9">
      <c r="A240" s="6" t="s">
        <v>11</v>
      </c>
      <c r="B240" s="4" t="s">
        <v>494</v>
      </c>
      <c r="C240" s="7" t="s">
        <v>495</v>
      </c>
      <c r="D240" s="4" t="s">
        <v>480</v>
      </c>
      <c r="E240" s="4" t="s">
        <v>481</v>
      </c>
      <c r="F240" s="17">
        <v>94</v>
      </c>
      <c r="G240" s="18">
        <v>83</v>
      </c>
      <c r="H240" s="19">
        <f t="shared" si="13"/>
        <v>68.6</v>
      </c>
      <c r="I240" s="23">
        <v>8</v>
      </c>
    </row>
    <row r="241" ht="15.75" customHeight="1" spans="1:9">
      <c r="A241" s="6" t="s">
        <v>11</v>
      </c>
      <c r="B241" s="4" t="s">
        <v>496</v>
      </c>
      <c r="C241" s="7" t="s">
        <v>497</v>
      </c>
      <c r="D241" s="4" t="s">
        <v>480</v>
      </c>
      <c r="E241" s="4" t="s">
        <v>481</v>
      </c>
      <c r="F241" s="17">
        <v>95.5</v>
      </c>
      <c r="G241" s="18">
        <v>82</v>
      </c>
      <c r="H241" s="19">
        <f t="shared" si="13"/>
        <v>68.3</v>
      </c>
      <c r="I241" s="23">
        <v>9</v>
      </c>
    </row>
    <row r="242" ht="15.75" customHeight="1" spans="1:9">
      <c r="A242" s="6" t="s">
        <v>11</v>
      </c>
      <c r="B242" s="4" t="s">
        <v>498</v>
      </c>
      <c r="C242" s="7" t="s">
        <v>499</v>
      </c>
      <c r="D242" s="4" t="s">
        <v>480</v>
      </c>
      <c r="E242" s="4" t="s">
        <v>481</v>
      </c>
      <c r="F242" s="17">
        <v>90</v>
      </c>
      <c r="G242" s="18">
        <v>83.33</v>
      </c>
      <c r="H242" s="19">
        <f t="shared" si="13"/>
        <v>67.998</v>
      </c>
      <c r="I242" s="23">
        <v>10</v>
      </c>
    </row>
    <row r="243" ht="15.75" customHeight="1" spans="1:9">
      <c r="A243" s="6" t="s">
        <v>11</v>
      </c>
      <c r="B243" s="4" t="s">
        <v>500</v>
      </c>
      <c r="C243" s="7" t="s">
        <v>501</v>
      </c>
      <c r="D243" s="10" t="s">
        <v>502</v>
      </c>
      <c r="E243" s="4" t="s">
        <v>481</v>
      </c>
      <c r="F243" s="17">
        <v>128.5</v>
      </c>
      <c r="G243" s="18">
        <v>83.33</v>
      </c>
      <c r="H243" s="19">
        <f t="shared" si="13"/>
        <v>75.698</v>
      </c>
      <c r="I243" s="23">
        <v>1</v>
      </c>
    </row>
    <row r="244" ht="15.75" customHeight="1" spans="1:9">
      <c r="A244" s="6" t="s">
        <v>11</v>
      </c>
      <c r="B244" s="4" t="s">
        <v>503</v>
      </c>
      <c r="C244" s="7" t="s">
        <v>504</v>
      </c>
      <c r="D244" s="10" t="s">
        <v>502</v>
      </c>
      <c r="E244" s="4" t="s">
        <v>481</v>
      </c>
      <c r="F244" s="17">
        <v>123</v>
      </c>
      <c r="G244" s="18">
        <v>84.17</v>
      </c>
      <c r="H244" s="19">
        <f t="shared" si="13"/>
        <v>75.102</v>
      </c>
      <c r="I244" s="23">
        <v>2</v>
      </c>
    </row>
    <row r="245" ht="15.75" customHeight="1" spans="1:9">
      <c r="A245" s="6" t="s">
        <v>11</v>
      </c>
      <c r="B245" s="4" t="s">
        <v>505</v>
      </c>
      <c r="C245" s="7" t="s">
        <v>506</v>
      </c>
      <c r="D245" s="10" t="s">
        <v>502</v>
      </c>
      <c r="E245" s="4" t="s">
        <v>481</v>
      </c>
      <c r="F245" s="17">
        <v>121</v>
      </c>
      <c r="G245" s="18">
        <v>80</v>
      </c>
      <c r="H245" s="19">
        <f t="shared" si="13"/>
        <v>72.2</v>
      </c>
      <c r="I245" s="23">
        <v>3</v>
      </c>
    </row>
    <row r="246" ht="15.75" customHeight="1" spans="1:9">
      <c r="A246" s="6" t="s">
        <v>11</v>
      </c>
      <c r="B246" s="4" t="s">
        <v>507</v>
      </c>
      <c r="C246" s="7" t="s">
        <v>508</v>
      </c>
      <c r="D246" s="10" t="s">
        <v>502</v>
      </c>
      <c r="E246" s="4" t="s">
        <v>481</v>
      </c>
      <c r="F246" s="17">
        <v>111.5</v>
      </c>
      <c r="G246" s="18">
        <v>81.67</v>
      </c>
      <c r="H246" s="19">
        <f t="shared" si="13"/>
        <v>71.302</v>
      </c>
      <c r="I246" s="23">
        <v>4</v>
      </c>
    </row>
    <row r="247" ht="15.75" customHeight="1" spans="1:9">
      <c r="A247" s="6" t="s">
        <v>11</v>
      </c>
      <c r="B247" s="4" t="s">
        <v>509</v>
      </c>
      <c r="C247" s="7" t="s">
        <v>510</v>
      </c>
      <c r="D247" s="20" t="s">
        <v>502</v>
      </c>
      <c r="E247" s="3" t="s">
        <v>481</v>
      </c>
      <c r="F247" s="21" t="s">
        <v>511</v>
      </c>
      <c r="G247" s="22">
        <v>86.33</v>
      </c>
      <c r="H247" s="19">
        <f t="shared" si="13"/>
        <v>71.198</v>
      </c>
      <c r="I247" s="23">
        <v>5</v>
      </c>
    </row>
    <row r="248" ht="15.75" customHeight="1" spans="1:9">
      <c r="A248" s="6" t="s">
        <v>11</v>
      </c>
      <c r="B248" s="4" t="s">
        <v>512</v>
      </c>
      <c r="C248" s="7" t="s">
        <v>513</v>
      </c>
      <c r="D248" s="20" t="s">
        <v>502</v>
      </c>
      <c r="E248" s="3" t="s">
        <v>481</v>
      </c>
      <c r="F248" s="21" t="s">
        <v>514</v>
      </c>
      <c r="G248" s="22">
        <v>83.67</v>
      </c>
      <c r="H248" s="19">
        <f t="shared" si="13"/>
        <v>70.702</v>
      </c>
      <c r="I248" s="23">
        <v>6</v>
      </c>
    </row>
    <row r="249" ht="15.75" customHeight="1" spans="1:9">
      <c r="A249" s="6" t="s">
        <v>11</v>
      </c>
      <c r="B249" s="4" t="s">
        <v>515</v>
      </c>
      <c r="C249" s="7" t="s">
        <v>516</v>
      </c>
      <c r="D249" s="10" t="s">
        <v>502</v>
      </c>
      <c r="E249" s="4" t="s">
        <v>481</v>
      </c>
      <c r="F249" s="17">
        <v>93.5</v>
      </c>
      <c r="G249" s="18">
        <v>86.33</v>
      </c>
      <c r="H249" s="19">
        <f t="shared" si="13"/>
        <v>70.498</v>
      </c>
      <c r="I249" s="23">
        <v>7</v>
      </c>
    </row>
    <row r="250" ht="15.75" customHeight="1" spans="1:9">
      <c r="A250" s="6" t="s">
        <v>11</v>
      </c>
      <c r="B250" s="4" t="s">
        <v>517</v>
      </c>
      <c r="C250" s="7" t="s">
        <v>518</v>
      </c>
      <c r="D250" s="10" t="s">
        <v>502</v>
      </c>
      <c r="E250" s="4" t="s">
        <v>481</v>
      </c>
      <c r="F250" s="17">
        <v>89</v>
      </c>
      <c r="G250" s="18">
        <v>83</v>
      </c>
      <c r="H250" s="19">
        <f t="shared" si="13"/>
        <v>67.6</v>
      </c>
      <c r="I250" s="23">
        <v>8</v>
      </c>
    </row>
    <row r="251" ht="15.75" customHeight="1" spans="1:9">
      <c r="A251" s="6" t="s">
        <v>11</v>
      </c>
      <c r="B251" s="4" t="s">
        <v>519</v>
      </c>
      <c r="C251" s="7" t="s">
        <v>520</v>
      </c>
      <c r="D251" s="10" t="s">
        <v>502</v>
      </c>
      <c r="E251" s="4" t="s">
        <v>481</v>
      </c>
      <c r="F251" s="17">
        <v>89</v>
      </c>
      <c r="G251" s="18">
        <v>82.67</v>
      </c>
      <c r="H251" s="19">
        <f t="shared" si="13"/>
        <v>67.402</v>
      </c>
      <c r="I251" s="23">
        <v>9</v>
      </c>
    </row>
    <row r="252" ht="15.75" customHeight="1" spans="1:9">
      <c r="A252" s="6" t="s">
        <v>11</v>
      </c>
      <c r="B252" s="4" t="s">
        <v>521</v>
      </c>
      <c r="C252" s="7" t="s">
        <v>522</v>
      </c>
      <c r="D252" s="20" t="s">
        <v>502</v>
      </c>
      <c r="E252" s="3" t="s">
        <v>481</v>
      </c>
      <c r="F252" s="21" t="s">
        <v>523</v>
      </c>
      <c r="G252" s="22">
        <v>79.33</v>
      </c>
      <c r="H252" s="19">
        <f t="shared" si="13"/>
        <v>66.898</v>
      </c>
      <c r="I252" s="23">
        <v>10</v>
      </c>
    </row>
    <row r="253" ht="15.75" customHeight="1" spans="1:9">
      <c r="A253" s="6" t="s">
        <v>11</v>
      </c>
      <c r="B253" s="4" t="s">
        <v>524</v>
      </c>
      <c r="C253" s="7" t="s">
        <v>525</v>
      </c>
      <c r="D253" s="10" t="s">
        <v>526</v>
      </c>
      <c r="E253" s="4" t="s">
        <v>481</v>
      </c>
      <c r="F253" s="17">
        <v>144.5</v>
      </c>
      <c r="G253" s="18">
        <v>86.53</v>
      </c>
      <c r="H253" s="19">
        <f t="shared" si="13"/>
        <v>80.818</v>
      </c>
      <c r="I253" s="23">
        <v>1</v>
      </c>
    </row>
    <row r="254" ht="15.75" customHeight="1" spans="1:9">
      <c r="A254" s="6" t="s">
        <v>11</v>
      </c>
      <c r="B254" s="4" t="s">
        <v>527</v>
      </c>
      <c r="C254" s="7" t="s">
        <v>528</v>
      </c>
      <c r="D254" s="10" t="s">
        <v>526</v>
      </c>
      <c r="E254" s="4" t="s">
        <v>481</v>
      </c>
      <c r="F254" s="17">
        <v>119.5</v>
      </c>
      <c r="G254" s="18">
        <v>85.47</v>
      </c>
      <c r="H254" s="19">
        <f t="shared" si="13"/>
        <v>75.182</v>
      </c>
      <c r="I254" s="23">
        <v>2</v>
      </c>
    </row>
    <row r="255" ht="15.75" customHeight="1" spans="1:9">
      <c r="A255" s="6" t="s">
        <v>11</v>
      </c>
      <c r="B255" s="4" t="s">
        <v>529</v>
      </c>
      <c r="C255" s="7" t="s">
        <v>530</v>
      </c>
      <c r="D255" s="10" t="s">
        <v>531</v>
      </c>
      <c r="E255" s="4" t="s">
        <v>481</v>
      </c>
      <c r="F255" s="17">
        <v>149.5</v>
      </c>
      <c r="G255" s="18">
        <v>87.67</v>
      </c>
      <c r="H255" s="19">
        <f t="shared" si="13"/>
        <v>82.502</v>
      </c>
      <c r="I255" s="23">
        <v>1</v>
      </c>
    </row>
    <row r="256" ht="15.75" customHeight="1" spans="1:9">
      <c r="A256" s="6" t="s">
        <v>11</v>
      </c>
      <c r="B256" s="4" t="s">
        <v>532</v>
      </c>
      <c r="C256" s="7" t="s">
        <v>533</v>
      </c>
      <c r="D256" s="10" t="s">
        <v>531</v>
      </c>
      <c r="E256" s="4" t="s">
        <v>481</v>
      </c>
      <c r="F256" s="17">
        <v>149</v>
      </c>
      <c r="G256" s="18">
        <v>84.77</v>
      </c>
      <c r="H256" s="19">
        <f t="shared" si="13"/>
        <v>80.662</v>
      </c>
      <c r="I256" s="23">
        <v>2</v>
      </c>
    </row>
    <row r="257" ht="15.75" customHeight="1" spans="1:9">
      <c r="A257" s="6" t="s">
        <v>11</v>
      </c>
      <c r="B257" s="4" t="s">
        <v>534</v>
      </c>
      <c r="C257" s="7" t="s">
        <v>535</v>
      </c>
      <c r="D257" s="10" t="s">
        <v>531</v>
      </c>
      <c r="E257" s="4" t="s">
        <v>481</v>
      </c>
      <c r="F257" s="17">
        <v>133</v>
      </c>
      <c r="G257" s="18">
        <v>89.07</v>
      </c>
      <c r="H257" s="19">
        <f t="shared" si="13"/>
        <v>80.042</v>
      </c>
      <c r="I257" s="23">
        <v>3</v>
      </c>
    </row>
    <row r="258" ht="15.75" customHeight="1" spans="1:9">
      <c r="A258" s="6" t="s">
        <v>11</v>
      </c>
      <c r="B258" s="4" t="s">
        <v>536</v>
      </c>
      <c r="C258" s="7" t="s">
        <v>537</v>
      </c>
      <c r="D258" s="10" t="s">
        <v>531</v>
      </c>
      <c r="E258" s="4" t="s">
        <v>481</v>
      </c>
      <c r="F258" s="17">
        <v>129</v>
      </c>
      <c r="G258" s="18">
        <v>87.37</v>
      </c>
      <c r="H258" s="19">
        <f t="shared" si="13"/>
        <v>78.222</v>
      </c>
      <c r="I258" s="23">
        <v>4</v>
      </c>
    </row>
    <row r="259" ht="15.75" customHeight="1" spans="1:9">
      <c r="A259" s="6" t="s">
        <v>11</v>
      </c>
      <c r="B259" s="4" t="s">
        <v>538</v>
      </c>
      <c r="C259" s="7" t="s">
        <v>539</v>
      </c>
      <c r="D259" s="10" t="s">
        <v>531</v>
      </c>
      <c r="E259" s="4" t="s">
        <v>481</v>
      </c>
      <c r="F259" s="17">
        <v>130.5</v>
      </c>
      <c r="G259" s="18">
        <v>85.67</v>
      </c>
      <c r="H259" s="19">
        <f t="shared" si="13"/>
        <v>77.502</v>
      </c>
      <c r="I259" s="23">
        <v>5</v>
      </c>
    </row>
    <row r="260" ht="15.75" customHeight="1" spans="1:9">
      <c r="A260" s="6" t="s">
        <v>11</v>
      </c>
      <c r="B260" s="4" t="s">
        <v>540</v>
      </c>
      <c r="C260" s="7" t="s">
        <v>541</v>
      </c>
      <c r="D260" s="10" t="s">
        <v>531</v>
      </c>
      <c r="E260" s="4" t="s">
        <v>481</v>
      </c>
      <c r="F260" s="17">
        <v>128</v>
      </c>
      <c r="G260" s="18">
        <v>82.3</v>
      </c>
      <c r="H260" s="19">
        <f t="shared" si="13"/>
        <v>74.98</v>
      </c>
      <c r="I260" s="23">
        <v>6</v>
      </c>
    </row>
    <row r="261" ht="15.75" customHeight="1" spans="1:9">
      <c r="A261" s="6" t="s">
        <v>11</v>
      </c>
      <c r="B261" s="4" t="s">
        <v>542</v>
      </c>
      <c r="C261" s="7" t="s">
        <v>543</v>
      </c>
      <c r="D261" s="10" t="s">
        <v>531</v>
      </c>
      <c r="E261" s="4" t="s">
        <v>481</v>
      </c>
      <c r="F261" s="17">
        <v>114.5</v>
      </c>
      <c r="G261" s="18">
        <v>85.4</v>
      </c>
      <c r="H261" s="19">
        <f t="shared" si="13"/>
        <v>74.14</v>
      </c>
      <c r="I261" s="23">
        <v>7</v>
      </c>
    </row>
    <row r="262" ht="15.75" customHeight="1" spans="1:9">
      <c r="A262" s="6" t="s">
        <v>11</v>
      </c>
      <c r="B262" s="4" t="s">
        <v>544</v>
      </c>
      <c r="C262" s="7" t="s">
        <v>545</v>
      </c>
      <c r="D262" s="10" t="s">
        <v>531</v>
      </c>
      <c r="E262" s="4" t="s">
        <v>481</v>
      </c>
      <c r="F262" s="17">
        <v>121</v>
      </c>
      <c r="G262" s="18">
        <v>81.93</v>
      </c>
      <c r="H262" s="19">
        <f t="shared" si="13"/>
        <v>73.358</v>
      </c>
      <c r="I262" s="23">
        <v>8</v>
      </c>
    </row>
    <row r="263" ht="15.75" customHeight="1" spans="1:9">
      <c r="A263" s="6" t="s">
        <v>11</v>
      </c>
      <c r="B263" s="4" t="s">
        <v>546</v>
      </c>
      <c r="C263" s="7" t="s">
        <v>547</v>
      </c>
      <c r="D263" s="10" t="s">
        <v>531</v>
      </c>
      <c r="E263" s="4" t="s">
        <v>481</v>
      </c>
      <c r="F263" s="17">
        <v>111.5</v>
      </c>
      <c r="G263" s="18">
        <v>83.33</v>
      </c>
      <c r="H263" s="19">
        <f t="shared" si="13"/>
        <v>72.298</v>
      </c>
      <c r="I263" s="23">
        <v>9</v>
      </c>
    </row>
    <row r="264" ht="15.75" customHeight="1" spans="1:9">
      <c r="A264" s="6" t="s">
        <v>11</v>
      </c>
      <c r="B264" s="4" t="s">
        <v>548</v>
      </c>
      <c r="C264" s="7" t="s">
        <v>549</v>
      </c>
      <c r="D264" s="10" t="s">
        <v>531</v>
      </c>
      <c r="E264" s="4" t="s">
        <v>481</v>
      </c>
      <c r="F264" s="17">
        <v>111.5</v>
      </c>
      <c r="G264" s="18">
        <v>83.33</v>
      </c>
      <c r="H264" s="19">
        <f t="shared" si="13"/>
        <v>72.298</v>
      </c>
      <c r="I264" s="23">
        <v>10</v>
      </c>
    </row>
    <row r="265" ht="15.75" customHeight="1" spans="1:9">
      <c r="A265" s="6" t="s">
        <v>11</v>
      </c>
      <c r="B265" s="4" t="s">
        <v>550</v>
      </c>
      <c r="C265" s="7" t="s">
        <v>551</v>
      </c>
      <c r="D265" s="10" t="s">
        <v>531</v>
      </c>
      <c r="E265" s="4" t="s">
        <v>481</v>
      </c>
      <c r="F265" s="17">
        <v>109</v>
      </c>
      <c r="G265" s="18">
        <v>83.33</v>
      </c>
      <c r="H265" s="19">
        <f t="shared" si="13"/>
        <v>71.798</v>
      </c>
      <c r="I265" s="23">
        <v>11</v>
      </c>
    </row>
    <row r="266" ht="15.75" customHeight="1" spans="1:9">
      <c r="A266" s="6" t="s">
        <v>11</v>
      </c>
      <c r="B266" s="4" t="s">
        <v>552</v>
      </c>
      <c r="C266" s="7" t="s">
        <v>553</v>
      </c>
      <c r="D266" s="10" t="s">
        <v>531</v>
      </c>
      <c r="E266" s="4" t="s">
        <v>481</v>
      </c>
      <c r="F266" s="17">
        <v>103</v>
      </c>
      <c r="G266" s="18">
        <v>84.87</v>
      </c>
      <c r="H266" s="19">
        <f t="shared" si="13"/>
        <v>71.522</v>
      </c>
      <c r="I266" s="23">
        <v>12</v>
      </c>
    </row>
    <row r="267" ht="15.75" customHeight="1" spans="1:9">
      <c r="A267" s="6" t="s">
        <v>11</v>
      </c>
      <c r="B267" s="4" t="s">
        <v>554</v>
      </c>
      <c r="C267" s="7" t="s">
        <v>555</v>
      </c>
      <c r="D267" s="10" t="s">
        <v>531</v>
      </c>
      <c r="E267" s="4" t="s">
        <v>481</v>
      </c>
      <c r="F267" s="17">
        <v>94.5</v>
      </c>
      <c r="G267" s="18">
        <v>86.33</v>
      </c>
      <c r="H267" s="19">
        <f t="shared" si="13"/>
        <v>70.698</v>
      </c>
      <c r="I267" s="23">
        <v>13</v>
      </c>
    </row>
    <row r="268" ht="15.75" customHeight="1" spans="1:9">
      <c r="A268" s="6" t="s">
        <v>11</v>
      </c>
      <c r="B268" s="4" t="s">
        <v>556</v>
      </c>
      <c r="C268" s="7" t="s">
        <v>557</v>
      </c>
      <c r="D268" s="10" t="s">
        <v>531</v>
      </c>
      <c r="E268" s="4" t="s">
        <v>481</v>
      </c>
      <c r="F268" s="17">
        <v>107</v>
      </c>
      <c r="G268" s="18">
        <v>81.93</v>
      </c>
      <c r="H268" s="19">
        <f t="shared" si="13"/>
        <v>70.558</v>
      </c>
      <c r="I268" s="23">
        <v>14</v>
      </c>
    </row>
    <row r="269" ht="15.75" customHeight="1" spans="1:9">
      <c r="A269" s="6" t="s">
        <v>11</v>
      </c>
      <c r="B269" s="4" t="s">
        <v>558</v>
      </c>
      <c r="C269" s="7" t="s">
        <v>559</v>
      </c>
      <c r="D269" s="10" t="s">
        <v>531</v>
      </c>
      <c r="E269" s="4" t="s">
        <v>481</v>
      </c>
      <c r="F269" s="17">
        <v>110.5</v>
      </c>
      <c r="G269" s="18">
        <v>80.33</v>
      </c>
      <c r="H269" s="19">
        <f t="shared" si="13"/>
        <v>70.298</v>
      </c>
      <c r="I269" s="23">
        <v>15</v>
      </c>
    </row>
    <row r="270" ht="15.75" customHeight="1" spans="1:9">
      <c r="A270" s="6" t="s">
        <v>11</v>
      </c>
      <c r="B270" s="4" t="s">
        <v>560</v>
      </c>
      <c r="C270" s="7" t="s">
        <v>561</v>
      </c>
      <c r="D270" s="10" t="s">
        <v>531</v>
      </c>
      <c r="E270" s="4" t="s">
        <v>481</v>
      </c>
      <c r="F270" s="17">
        <v>93</v>
      </c>
      <c r="G270" s="18">
        <v>85.63</v>
      </c>
      <c r="H270" s="19">
        <f t="shared" si="13"/>
        <v>69.978</v>
      </c>
      <c r="I270" s="23">
        <v>16</v>
      </c>
    </row>
    <row r="271" ht="15.75" customHeight="1" spans="1:9">
      <c r="A271" s="6" t="s">
        <v>11</v>
      </c>
      <c r="B271" s="4" t="s">
        <v>562</v>
      </c>
      <c r="C271" s="7" t="s">
        <v>563</v>
      </c>
      <c r="D271" s="10" t="s">
        <v>531</v>
      </c>
      <c r="E271" s="4" t="s">
        <v>481</v>
      </c>
      <c r="F271" s="17">
        <v>110.5</v>
      </c>
      <c r="G271" s="18">
        <v>79.67</v>
      </c>
      <c r="H271" s="19">
        <f t="shared" si="13"/>
        <v>69.902</v>
      </c>
      <c r="I271" s="23">
        <v>17</v>
      </c>
    </row>
    <row r="272" ht="15.75" customHeight="1" spans="1:9">
      <c r="A272" s="6" t="s">
        <v>11</v>
      </c>
      <c r="B272" s="4" t="s">
        <v>564</v>
      </c>
      <c r="C272" s="7" t="s">
        <v>565</v>
      </c>
      <c r="D272" s="10" t="s">
        <v>531</v>
      </c>
      <c r="E272" s="4" t="s">
        <v>481</v>
      </c>
      <c r="F272" s="17">
        <v>101</v>
      </c>
      <c r="G272" s="18">
        <v>82.3</v>
      </c>
      <c r="H272" s="19">
        <f t="shared" si="13"/>
        <v>69.58</v>
      </c>
      <c r="I272" s="23">
        <v>18</v>
      </c>
    </row>
    <row r="273" ht="15.75" customHeight="1" spans="1:9">
      <c r="A273" s="6" t="s">
        <v>11</v>
      </c>
      <c r="B273" s="4" t="s">
        <v>566</v>
      </c>
      <c r="C273" s="7" t="s">
        <v>567</v>
      </c>
      <c r="D273" s="10" t="s">
        <v>531</v>
      </c>
      <c r="E273" s="4" t="s">
        <v>481</v>
      </c>
      <c r="F273" s="17">
        <v>103.5</v>
      </c>
      <c r="G273" s="18">
        <v>81.3</v>
      </c>
      <c r="H273" s="19">
        <f t="shared" si="13"/>
        <v>69.48</v>
      </c>
      <c r="I273" s="23">
        <v>19</v>
      </c>
    </row>
    <row r="274" ht="15.75" customHeight="1" spans="1:9">
      <c r="A274" s="6" t="s">
        <v>11</v>
      </c>
      <c r="B274" s="4" t="s">
        <v>568</v>
      </c>
      <c r="C274" s="7" t="s">
        <v>569</v>
      </c>
      <c r="D274" s="10" t="s">
        <v>531</v>
      </c>
      <c r="E274" s="4" t="s">
        <v>481</v>
      </c>
      <c r="F274" s="17">
        <v>96</v>
      </c>
      <c r="G274" s="18">
        <v>83.33</v>
      </c>
      <c r="H274" s="19">
        <f t="shared" si="13"/>
        <v>69.198</v>
      </c>
      <c r="I274" s="23">
        <v>20</v>
      </c>
    </row>
    <row r="275" ht="15.75" customHeight="1" spans="1:9">
      <c r="A275" s="6" t="s">
        <v>11</v>
      </c>
      <c r="B275" s="4" t="s">
        <v>570</v>
      </c>
      <c r="C275" s="7" t="s">
        <v>571</v>
      </c>
      <c r="D275" s="10" t="s">
        <v>572</v>
      </c>
      <c r="E275" s="4" t="s">
        <v>573</v>
      </c>
      <c r="F275" s="17">
        <v>106.5</v>
      </c>
      <c r="G275" s="18">
        <v>82</v>
      </c>
      <c r="H275" s="19">
        <f t="shared" si="13"/>
        <v>70.5</v>
      </c>
      <c r="I275" s="23">
        <v>1</v>
      </c>
    </row>
    <row r="276" ht="15.75" customHeight="1" spans="1:9">
      <c r="A276" s="6" t="s">
        <v>11</v>
      </c>
      <c r="B276" s="4" t="s">
        <v>574</v>
      </c>
      <c r="C276" s="7" t="s">
        <v>575</v>
      </c>
      <c r="D276" s="4" t="s">
        <v>576</v>
      </c>
      <c r="E276" s="4" t="s">
        <v>573</v>
      </c>
      <c r="F276" s="17">
        <v>134</v>
      </c>
      <c r="G276" s="18">
        <v>86.33</v>
      </c>
      <c r="H276" s="19">
        <f t="shared" si="13"/>
        <v>78.598</v>
      </c>
      <c r="I276" s="23">
        <v>1</v>
      </c>
    </row>
    <row r="277" ht="15.75" customHeight="1" spans="1:9">
      <c r="A277" s="6" t="s">
        <v>11</v>
      </c>
      <c r="B277" s="4" t="s">
        <v>577</v>
      </c>
      <c r="C277" s="7" t="s">
        <v>578</v>
      </c>
      <c r="D277" s="4" t="s">
        <v>576</v>
      </c>
      <c r="E277" s="4" t="s">
        <v>573</v>
      </c>
      <c r="F277" s="17">
        <v>140</v>
      </c>
      <c r="G277" s="18">
        <v>84</v>
      </c>
      <c r="H277" s="19">
        <f t="shared" si="13"/>
        <v>78.4</v>
      </c>
      <c r="I277" s="23">
        <v>2</v>
      </c>
    </row>
    <row r="278" ht="15.75" customHeight="1" spans="1:9">
      <c r="A278" s="6" t="s">
        <v>11</v>
      </c>
      <c r="B278" s="4" t="s">
        <v>579</v>
      </c>
      <c r="C278" s="7" t="s">
        <v>580</v>
      </c>
      <c r="D278" s="4" t="s">
        <v>576</v>
      </c>
      <c r="E278" s="4" t="s">
        <v>573</v>
      </c>
      <c r="F278" s="17">
        <v>132</v>
      </c>
      <c r="G278" s="18">
        <v>84</v>
      </c>
      <c r="H278" s="19">
        <f t="shared" si="13"/>
        <v>76.8</v>
      </c>
      <c r="I278" s="23">
        <v>3</v>
      </c>
    </row>
    <row r="279" ht="15.75" customHeight="1" spans="1:9">
      <c r="A279" s="6" t="s">
        <v>11</v>
      </c>
      <c r="B279" s="4" t="s">
        <v>581</v>
      </c>
      <c r="C279" s="7" t="s">
        <v>582</v>
      </c>
      <c r="D279" s="4" t="s">
        <v>576</v>
      </c>
      <c r="E279" s="4" t="s">
        <v>573</v>
      </c>
      <c r="F279" s="17">
        <v>130</v>
      </c>
      <c r="G279" s="18">
        <v>83</v>
      </c>
      <c r="H279" s="19">
        <f t="shared" si="13"/>
        <v>75.8</v>
      </c>
      <c r="I279" s="23">
        <v>4</v>
      </c>
    </row>
    <row r="280" ht="15.75" customHeight="1" spans="1:9">
      <c r="A280" s="6" t="s">
        <v>11</v>
      </c>
      <c r="B280" s="4" t="s">
        <v>583</v>
      </c>
      <c r="C280" s="7" t="s">
        <v>584</v>
      </c>
      <c r="D280" s="4" t="s">
        <v>576</v>
      </c>
      <c r="E280" s="4" t="s">
        <v>573</v>
      </c>
      <c r="F280" s="17">
        <v>119.5</v>
      </c>
      <c r="G280" s="18">
        <v>85.33</v>
      </c>
      <c r="H280" s="19">
        <f t="shared" si="13"/>
        <v>75.098</v>
      </c>
      <c r="I280" s="23">
        <v>5</v>
      </c>
    </row>
    <row r="281" ht="15.75" customHeight="1" spans="1:9">
      <c r="A281" s="6" t="s">
        <v>11</v>
      </c>
      <c r="B281" s="4" t="s">
        <v>585</v>
      </c>
      <c r="C281" s="7" t="s">
        <v>586</v>
      </c>
      <c r="D281" s="4" t="s">
        <v>576</v>
      </c>
      <c r="E281" s="4" t="s">
        <v>573</v>
      </c>
      <c r="F281" s="17">
        <v>104.5</v>
      </c>
      <c r="G281" s="18">
        <v>85.17</v>
      </c>
      <c r="H281" s="19">
        <f t="shared" si="13"/>
        <v>72.002</v>
      </c>
      <c r="I281" s="23">
        <v>6</v>
      </c>
    </row>
    <row r="282" ht="15.75" customHeight="1" spans="1:9">
      <c r="A282" s="6" t="s">
        <v>11</v>
      </c>
      <c r="B282" s="4" t="s">
        <v>587</v>
      </c>
      <c r="C282" s="7" t="s">
        <v>588</v>
      </c>
      <c r="D282" s="4" t="s">
        <v>576</v>
      </c>
      <c r="E282" s="4" t="s">
        <v>573</v>
      </c>
      <c r="F282" s="17">
        <v>89.5</v>
      </c>
      <c r="G282" s="18">
        <v>86.67</v>
      </c>
      <c r="H282" s="19">
        <f t="shared" si="13"/>
        <v>69.902</v>
      </c>
      <c r="I282" s="23">
        <v>7</v>
      </c>
    </row>
    <row r="283" ht="15.75" customHeight="1" spans="1:9">
      <c r="A283" s="6" t="s">
        <v>11</v>
      </c>
      <c r="B283" s="4" t="s">
        <v>589</v>
      </c>
      <c r="C283" s="7" t="s">
        <v>590</v>
      </c>
      <c r="D283" s="4" t="s">
        <v>576</v>
      </c>
      <c r="E283" s="3" t="s">
        <v>573</v>
      </c>
      <c r="F283" s="24">
        <v>100</v>
      </c>
      <c r="G283" s="22">
        <v>83</v>
      </c>
      <c r="H283" s="19">
        <f t="shared" si="13"/>
        <v>69.8</v>
      </c>
      <c r="I283" s="23">
        <v>8</v>
      </c>
    </row>
    <row r="284" ht="15.75" customHeight="1" spans="1:9">
      <c r="A284" s="6" t="s">
        <v>11</v>
      </c>
      <c r="B284" s="4" t="s">
        <v>591</v>
      </c>
      <c r="C284" s="7" t="s">
        <v>592</v>
      </c>
      <c r="D284" s="4" t="s">
        <v>576</v>
      </c>
      <c r="E284" s="4" t="s">
        <v>573</v>
      </c>
      <c r="F284" s="17">
        <v>84.5</v>
      </c>
      <c r="G284" s="18">
        <v>88</v>
      </c>
      <c r="H284" s="19">
        <f t="shared" si="13"/>
        <v>69.7</v>
      </c>
      <c r="I284" s="23">
        <v>9</v>
      </c>
    </row>
    <row r="285" ht="15.75" customHeight="1" spans="1:9">
      <c r="A285" s="6" t="s">
        <v>11</v>
      </c>
      <c r="B285" s="4" t="s">
        <v>593</v>
      </c>
      <c r="C285" s="7" t="s">
        <v>594</v>
      </c>
      <c r="D285" s="4" t="s">
        <v>576</v>
      </c>
      <c r="E285" s="4" t="s">
        <v>573</v>
      </c>
      <c r="F285" s="17">
        <v>80</v>
      </c>
      <c r="G285" s="18">
        <v>80.33</v>
      </c>
      <c r="H285" s="19">
        <f t="shared" si="13"/>
        <v>64.198</v>
      </c>
      <c r="I285" s="23">
        <v>10</v>
      </c>
    </row>
    <row r="286" ht="15.75" customHeight="1" spans="1:9">
      <c r="A286" s="6" t="s">
        <v>11</v>
      </c>
      <c r="B286" s="4" t="s">
        <v>595</v>
      </c>
      <c r="C286" s="7" t="s">
        <v>596</v>
      </c>
      <c r="D286" s="4" t="s">
        <v>597</v>
      </c>
      <c r="E286" s="4" t="s">
        <v>573</v>
      </c>
      <c r="F286" s="17">
        <v>135</v>
      </c>
      <c r="G286" s="18">
        <v>87</v>
      </c>
      <c r="H286" s="19">
        <f t="shared" si="13"/>
        <v>79.2</v>
      </c>
      <c r="I286" s="23">
        <v>1</v>
      </c>
    </row>
    <row r="287" ht="15.75" customHeight="1" spans="1:9">
      <c r="A287" s="6" t="s">
        <v>11</v>
      </c>
      <c r="B287" s="4" t="s">
        <v>598</v>
      </c>
      <c r="C287" s="7" t="s">
        <v>599</v>
      </c>
      <c r="D287" s="4" t="s">
        <v>597</v>
      </c>
      <c r="E287" s="4" t="s">
        <v>573</v>
      </c>
      <c r="F287" s="17">
        <v>117</v>
      </c>
      <c r="G287" s="18">
        <v>86.43</v>
      </c>
      <c r="H287" s="19">
        <f t="shared" si="13"/>
        <v>75.258</v>
      </c>
      <c r="I287" s="23">
        <v>2</v>
      </c>
    </row>
    <row r="288" ht="15.75" customHeight="1" spans="1:9">
      <c r="A288" s="6" t="s">
        <v>11</v>
      </c>
      <c r="B288" s="4" t="s">
        <v>600</v>
      </c>
      <c r="C288" s="7" t="s">
        <v>601</v>
      </c>
      <c r="D288" s="4" t="s">
        <v>597</v>
      </c>
      <c r="E288" s="4" t="s">
        <v>573</v>
      </c>
      <c r="F288" s="17">
        <v>117.5</v>
      </c>
      <c r="G288" s="18">
        <v>84.93</v>
      </c>
      <c r="H288" s="19">
        <f t="shared" si="13"/>
        <v>74.458</v>
      </c>
      <c r="I288" s="23">
        <v>3</v>
      </c>
    </row>
    <row r="289" ht="15.75" customHeight="1" spans="1:9">
      <c r="A289" s="6" t="s">
        <v>11</v>
      </c>
      <c r="B289" s="4" t="s">
        <v>602</v>
      </c>
      <c r="C289" s="7" t="s">
        <v>603</v>
      </c>
      <c r="D289" s="4" t="s">
        <v>597</v>
      </c>
      <c r="E289" s="4" t="s">
        <v>573</v>
      </c>
      <c r="F289" s="17">
        <v>115.5</v>
      </c>
      <c r="G289" s="18">
        <v>85</v>
      </c>
      <c r="H289" s="19">
        <f t="shared" si="13"/>
        <v>74.1</v>
      </c>
      <c r="I289" s="23">
        <v>4</v>
      </c>
    </row>
    <row r="290" ht="15.75" customHeight="1" spans="1:9">
      <c r="A290" s="6" t="s">
        <v>11</v>
      </c>
      <c r="B290" s="4" t="s">
        <v>604</v>
      </c>
      <c r="C290" s="7" t="s">
        <v>605</v>
      </c>
      <c r="D290" s="4" t="s">
        <v>597</v>
      </c>
      <c r="E290" s="4" t="s">
        <v>573</v>
      </c>
      <c r="F290" s="17">
        <v>96.5</v>
      </c>
      <c r="G290" s="18">
        <v>89</v>
      </c>
      <c r="H290" s="25">
        <f t="shared" si="13"/>
        <v>72.7</v>
      </c>
      <c r="I290" s="23">
        <v>5</v>
      </c>
    </row>
    <row r="291" ht="15.75" customHeight="1" spans="1:9">
      <c r="A291" s="6" t="s">
        <v>11</v>
      </c>
      <c r="B291" s="4" t="s">
        <v>606</v>
      </c>
      <c r="C291" s="7" t="s">
        <v>607</v>
      </c>
      <c r="D291" s="4" t="s">
        <v>597</v>
      </c>
      <c r="E291" s="4" t="s">
        <v>573</v>
      </c>
      <c r="F291" s="17">
        <v>110.5</v>
      </c>
      <c r="G291" s="18">
        <v>84.33</v>
      </c>
      <c r="H291" s="25">
        <f t="shared" si="13"/>
        <v>72.698</v>
      </c>
      <c r="I291" s="23">
        <v>6</v>
      </c>
    </row>
    <row r="292" ht="15.75" customHeight="1" spans="1:9">
      <c r="A292" s="6" t="s">
        <v>11</v>
      </c>
      <c r="B292" s="4" t="s">
        <v>608</v>
      </c>
      <c r="C292" s="7" t="s">
        <v>609</v>
      </c>
      <c r="D292" s="4" t="s">
        <v>597</v>
      </c>
      <c r="E292" s="4" t="s">
        <v>573</v>
      </c>
      <c r="F292" s="17">
        <v>108.5</v>
      </c>
      <c r="G292" s="18">
        <v>84.77</v>
      </c>
      <c r="H292" s="19">
        <f t="shared" si="13"/>
        <v>72.562</v>
      </c>
      <c r="I292" s="23">
        <v>7</v>
      </c>
    </row>
    <row r="293" ht="15.75" customHeight="1" spans="1:9">
      <c r="A293" s="6" t="s">
        <v>11</v>
      </c>
      <c r="B293" s="4" t="s">
        <v>610</v>
      </c>
      <c r="C293" s="7" t="s">
        <v>611</v>
      </c>
      <c r="D293" s="4" t="s">
        <v>597</v>
      </c>
      <c r="E293" s="4" t="s">
        <v>573</v>
      </c>
      <c r="F293" s="17">
        <v>101.5</v>
      </c>
      <c r="G293" s="18">
        <v>86.2</v>
      </c>
      <c r="H293" s="19">
        <f t="shared" si="13"/>
        <v>72.02</v>
      </c>
      <c r="I293" s="23">
        <v>8</v>
      </c>
    </row>
    <row r="294" ht="15.75" customHeight="1" spans="1:9">
      <c r="A294" s="6" t="s">
        <v>11</v>
      </c>
      <c r="B294" s="4" t="s">
        <v>612</v>
      </c>
      <c r="C294" s="7" t="s">
        <v>613</v>
      </c>
      <c r="D294" s="4" t="s">
        <v>597</v>
      </c>
      <c r="E294" s="4" t="s">
        <v>573</v>
      </c>
      <c r="F294" s="17">
        <v>103</v>
      </c>
      <c r="G294" s="18">
        <v>85.03</v>
      </c>
      <c r="H294" s="19">
        <f t="shared" si="13"/>
        <v>71.618</v>
      </c>
      <c r="I294" s="23">
        <v>9</v>
      </c>
    </row>
    <row r="295" ht="15.75" customHeight="1" spans="1:9">
      <c r="A295" s="6" t="s">
        <v>11</v>
      </c>
      <c r="B295" s="4" t="s">
        <v>614</v>
      </c>
      <c r="C295" s="7" t="s">
        <v>615</v>
      </c>
      <c r="D295" s="4" t="s">
        <v>597</v>
      </c>
      <c r="E295" s="4" t="s">
        <v>573</v>
      </c>
      <c r="F295" s="17">
        <v>112</v>
      </c>
      <c r="G295" s="18">
        <v>81.67</v>
      </c>
      <c r="H295" s="19">
        <f t="shared" si="13"/>
        <v>71.402</v>
      </c>
      <c r="I295" s="23">
        <v>10</v>
      </c>
    </row>
    <row r="296" ht="15.75" customHeight="1" spans="1:9">
      <c r="A296" s="6" t="s">
        <v>11</v>
      </c>
      <c r="B296" s="4" t="s">
        <v>616</v>
      </c>
      <c r="C296" s="7" t="s">
        <v>617</v>
      </c>
      <c r="D296" s="4" t="s">
        <v>618</v>
      </c>
      <c r="E296" s="4" t="s">
        <v>573</v>
      </c>
      <c r="F296" s="17">
        <v>133.5</v>
      </c>
      <c r="G296" s="18">
        <v>88</v>
      </c>
      <c r="H296" s="19">
        <f t="shared" si="13"/>
        <v>79.5</v>
      </c>
      <c r="I296" s="23">
        <v>1</v>
      </c>
    </row>
    <row r="297" ht="15.75" customHeight="1" spans="1:9">
      <c r="A297" s="6" t="s">
        <v>11</v>
      </c>
      <c r="B297" s="21" t="s">
        <v>619</v>
      </c>
      <c r="C297" s="7" t="s">
        <v>620</v>
      </c>
      <c r="D297" s="4" t="s">
        <v>618</v>
      </c>
      <c r="E297" s="3" t="s">
        <v>573</v>
      </c>
      <c r="F297" s="21" t="s">
        <v>621</v>
      </c>
      <c r="G297" s="22">
        <v>89.33</v>
      </c>
      <c r="H297" s="19">
        <f t="shared" si="13"/>
        <v>76.498</v>
      </c>
      <c r="I297" s="23">
        <v>2</v>
      </c>
    </row>
    <row r="298" ht="15.75" customHeight="1" spans="1:9">
      <c r="A298" s="6" t="s">
        <v>11</v>
      </c>
      <c r="B298" s="4" t="s">
        <v>622</v>
      </c>
      <c r="C298" s="7" t="s">
        <v>623</v>
      </c>
      <c r="D298" s="4" t="s">
        <v>618</v>
      </c>
      <c r="E298" s="4" t="s">
        <v>573</v>
      </c>
      <c r="F298" s="17">
        <v>120.5</v>
      </c>
      <c r="G298" s="18">
        <v>86.33</v>
      </c>
      <c r="H298" s="19">
        <f t="shared" ref="H298:H315" si="14">F298/2*0.4+G298*0.6</f>
        <v>75.898</v>
      </c>
      <c r="I298" s="23">
        <v>3</v>
      </c>
    </row>
    <row r="299" ht="15.75" customHeight="1" spans="1:9">
      <c r="A299" s="6" t="s">
        <v>11</v>
      </c>
      <c r="B299" s="4" t="s">
        <v>624</v>
      </c>
      <c r="C299" s="7" t="s">
        <v>625</v>
      </c>
      <c r="D299" s="4" t="s">
        <v>618</v>
      </c>
      <c r="E299" s="4" t="s">
        <v>573</v>
      </c>
      <c r="F299" s="17">
        <v>112</v>
      </c>
      <c r="G299" s="18">
        <v>89</v>
      </c>
      <c r="H299" s="19">
        <f t="shared" si="14"/>
        <v>75.8</v>
      </c>
      <c r="I299" s="23">
        <v>4</v>
      </c>
    </row>
    <row r="300" ht="15.75" customHeight="1" spans="1:9">
      <c r="A300" s="6" t="s">
        <v>11</v>
      </c>
      <c r="B300" s="21" t="s">
        <v>626</v>
      </c>
      <c r="C300" s="7" t="s">
        <v>627</v>
      </c>
      <c r="D300" s="4" t="s">
        <v>618</v>
      </c>
      <c r="E300" s="3" t="s">
        <v>573</v>
      </c>
      <c r="F300" s="21" t="s">
        <v>628</v>
      </c>
      <c r="G300" s="22">
        <v>88</v>
      </c>
      <c r="H300" s="19">
        <f t="shared" si="14"/>
        <v>75.1</v>
      </c>
      <c r="I300" s="23">
        <v>5</v>
      </c>
    </row>
    <row r="301" ht="15.75" customHeight="1" spans="1:9">
      <c r="A301" s="6" t="s">
        <v>11</v>
      </c>
      <c r="B301" s="4" t="s">
        <v>629</v>
      </c>
      <c r="C301" s="7" t="s">
        <v>630</v>
      </c>
      <c r="D301" s="4" t="s">
        <v>618</v>
      </c>
      <c r="E301" s="4" t="s">
        <v>573</v>
      </c>
      <c r="F301" s="17">
        <v>128.5</v>
      </c>
      <c r="G301" s="18">
        <v>81.67</v>
      </c>
      <c r="H301" s="19">
        <f t="shared" si="14"/>
        <v>74.702</v>
      </c>
      <c r="I301" s="23">
        <v>6</v>
      </c>
    </row>
    <row r="302" ht="15.75" customHeight="1" spans="1:9">
      <c r="A302" s="6" t="s">
        <v>11</v>
      </c>
      <c r="B302" s="4" t="s">
        <v>631</v>
      </c>
      <c r="C302" s="7" t="s">
        <v>632</v>
      </c>
      <c r="D302" s="4" t="s">
        <v>618</v>
      </c>
      <c r="E302" s="4" t="s">
        <v>573</v>
      </c>
      <c r="F302" s="17">
        <v>126</v>
      </c>
      <c r="G302" s="18">
        <v>82</v>
      </c>
      <c r="H302" s="19">
        <f t="shared" si="14"/>
        <v>74.4</v>
      </c>
      <c r="I302" s="23">
        <v>7</v>
      </c>
    </row>
    <row r="303" ht="15.75" customHeight="1" spans="1:9">
      <c r="A303" s="6" t="s">
        <v>11</v>
      </c>
      <c r="B303" s="21" t="s">
        <v>633</v>
      </c>
      <c r="C303" s="7" t="s">
        <v>634</v>
      </c>
      <c r="D303" s="4" t="s">
        <v>618</v>
      </c>
      <c r="E303" s="3" t="s">
        <v>573</v>
      </c>
      <c r="F303" s="21" t="s">
        <v>635</v>
      </c>
      <c r="G303" s="22">
        <v>87.67</v>
      </c>
      <c r="H303" s="19">
        <f t="shared" si="14"/>
        <v>74.202</v>
      </c>
      <c r="I303" s="23">
        <v>8</v>
      </c>
    </row>
    <row r="304" ht="15.75" customHeight="1" spans="1:9">
      <c r="A304" s="6" t="s">
        <v>11</v>
      </c>
      <c r="B304" s="4" t="s">
        <v>636</v>
      </c>
      <c r="C304" s="7" t="s">
        <v>637</v>
      </c>
      <c r="D304" s="4" t="s">
        <v>618</v>
      </c>
      <c r="E304" s="4" t="s">
        <v>573</v>
      </c>
      <c r="F304" s="17">
        <v>105</v>
      </c>
      <c r="G304" s="18">
        <v>86</v>
      </c>
      <c r="H304" s="19">
        <f t="shared" si="14"/>
        <v>72.6</v>
      </c>
      <c r="I304" s="23">
        <v>9</v>
      </c>
    </row>
    <row r="305" ht="15.75" customHeight="1" spans="1:9">
      <c r="A305" s="6" t="s">
        <v>11</v>
      </c>
      <c r="B305" s="21" t="s">
        <v>638</v>
      </c>
      <c r="C305" s="7" t="s">
        <v>639</v>
      </c>
      <c r="D305" s="4" t="s">
        <v>618</v>
      </c>
      <c r="E305" s="3" t="s">
        <v>573</v>
      </c>
      <c r="F305" s="21" t="s">
        <v>640</v>
      </c>
      <c r="G305" s="22">
        <v>83.33</v>
      </c>
      <c r="H305" s="19">
        <f t="shared" si="14"/>
        <v>71.498</v>
      </c>
      <c r="I305" s="23">
        <v>10</v>
      </c>
    </row>
    <row r="306" ht="15.75" customHeight="1" spans="1:9">
      <c r="A306" s="6" t="s">
        <v>11</v>
      </c>
      <c r="B306" s="4" t="s">
        <v>641</v>
      </c>
      <c r="C306" s="7" t="s">
        <v>642</v>
      </c>
      <c r="D306" s="4" t="s">
        <v>618</v>
      </c>
      <c r="E306" s="4" t="s">
        <v>573</v>
      </c>
      <c r="F306" s="17">
        <v>97</v>
      </c>
      <c r="G306" s="18">
        <v>86</v>
      </c>
      <c r="H306" s="19">
        <f t="shared" si="14"/>
        <v>71</v>
      </c>
      <c r="I306" s="23">
        <v>11</v>
      </c>
    </row>
    <row r="307" ht="15.75" customHeight="1" spans="1:9">
      <c r="A307" s="6" t="s">
        <v>11</v>
      </c>
      <c r="B307" s="4" t="s">
        <v>643</v>
      </c>
      <c r="C307" s="7" t="s">
        <v>644</v>
      </c>
      <c r="D307" s="4" t="s">
        <v>618</v>
      </c>
      <c r="E307" s="4" t="s">
        <v>573</v>
      </c>
      <c r="F307" s="17">
        <v>115</v>
      </c>
      <c r="G307" s="18">
        <v>79.67</v>
      </c>
      <c r="H307" s="19">
        <f t="shared" si="14"/>
        <v>70.802</v>
      </c>
      <c r="I307" s="23">
        <v>12</v>
      </c>
    </row>
    <row r="308" ht="15.75" customHeight="1" spans="1:9">
      <c r="A308" s="6" t="s">
        <v>11</v>
      </c>
      <c r="B308" s="4" t="s">
        <v>645</v>
      </c>
      <c r="C308" s="7" t="s">
        <v>646</v>
      </c>
      <c r="D308" s="4" t="s">
        <v>618</v>
      </c>
      <c r="E308" s="4" t="s">
        <v>573</v>
      </c>
      <c r="F308" s="17">
        <v>121</v>
      </c>
      <c r="G308" s="18">
        <v>77.33</v>
      </c>
      <c r="H308" s="19">
        <f t="shared" si="14"/>
        <v>70.598</v>
      </c>
      <c r="I308" s="23">
        <v>13</v>
      </c>
    </row>
    <row r="309" ht="15.75" customHeight="1" spans="1:9">
      <c r="A309" s="6" t="s">
        <v>11</v>
      </c>
      <c r="B309" s="4" t="s">
        <v>647</v>
      </c>
      <c r="C309" s="7" t="s">
        <v>648</v>
      </c>
      <c r="D309" s="4" t="s">
        <v>618</v>
      </c>
      <c r="E309" s="4" t="s">
        <v>573</v>
      </c>
      <c r="F309" s="17">
        <v>92.5</v>
      </c>
      <c r="G309" s="18">
        <v>86.67</v>
      </c>
      <c r="H309" s="19">
        <f t="shared" si="14"/>
        <v>70.502</v>
      </c>
      <c r="I309" s="23">
        <v>14</v>
      </c>
    </row>
    <row r="310" ht="15.75" customHeight="1" spans="1:9">
      <c r="A310" s="6" t="s">
        <v>11</v>
      </c>
      <c r="B310" s="4" t="s">
        <v>649</v>
      </c>
      <c r="C310" s="7" t="s">
        <v>650</v>
      </c>
      <c r="D310" s="4" t="s">
        <v>618</v>
      </c>
      <c r="E310" s="4" t="s">
        <v>573</v>
      </c>
      <c r="F310" s="17">
        <v>99.5</v>
      </c>
      <c r="G310" s="18">
        <v>84</v>
      </c>
      <c r="H310" s="25">
        <f t="shared" si="14"/>
        <v>70.3</v>
      </c>
      <c r="I310" s="23">
        <v>15</v>
      </c>
    </row>
    <row r="311" ht="15.75" customHeight="1" spans="1:9">
      <c r="A311" s="6" t="s">
        <v>11</v>
      </c>
      <c r="B311" s="4" t="s">
        <v>651</v>
      </c>
      <c r="C311" s="7" t="s">
        <v>652</v>
      </c>
      <c r="D311" s="4" t="s">
        <v>618</v>
      </c>
      <c r="E311" s="4" t="s">
        <v>573</v>
      </c>
      <c r="F311" s="17">
        <v>95.5</v>
      </c>
      <c r="G311" s="18">
        <v>85.33</v>
      </c>
      <c r="H311" s="25">
        <f t="shared" si="14"/>
        <v>70.298</v>
      </c>
      <c r="I311" s="23">
        <v>16</v>
      </c>
    </row>
    <row r="312" ht="15.75" customHeight="1" spans="1:9">
      <c r="A312" s="6" t="s">
        <v>11</v>
      </c>
      <c r="B312" s="4" t="s">
        <v>653</v>
      </c>
      <c r="C312" s="7" t="s">
        <v>654</v>
      </c>
      <c r="D312" s="4" t="s">
        <v>618</v>
      </c>
      <c r="E312" s="4" t="s">
        <v>573</v>
      </c>
      <c r="F312" s="17">
        <v>105</v>
      </c>
      <c r="G312" s="18">
        <v>82</v>
      </c>
      <c r="H312" s="19">
        <f t="shared" si="14"/>
        <v>70.2</v>
      </c>
      <c r="I312" s="23">
        <v>17</v>
      </c>
    </row>
    <row r="313" ht="15.75" customHeight="1" spans="1:9">
      <c r="A313" s="6" t="s">
        <v>11</v>
      </c>
      <c r="B313" s="21" t="s">
        <v>655</v>
      </c>
      <c r="C313" s="7" t="s">
        <v>656</v>
      </c>
      <c r="D313" s="4" t="s">
        <v>618</v>
      </c>
      <c r="E313" s="3" t="s">
        <v>573</v>
      </c>
      <c r="F313" s="21" t="s">
        <v>657</v>
      </c>
      <c r="G313" s="22">
        <v>82</v>
      </c>
      <c r="H313" s="19">
        <f t="shared" si="14"/>
        <v>68.7</v>
      </c>
      <c r="I313" s="23">
        <v>18</v>
      </c>
    </row>
    <row r="314" ht="15.75" customHeight="1" spans="1:9">
      <c r="A314" s="6" t="s">
        <v>11</v>
      </c>
      <c r="B314" s="4" t="s">
        <v>658</v>
      </c>
      <c r="C314" s="7" t="s">
        <v>659</v>
      </c>
      <c r="D314" s="4" t="s">
        <v>618</v>
      </c>
      <c r="E314" s="4" t="s">
        <v>573</v>
      </c>
      <c r="F314" s="17">
        <v>90</v>
      </c>
      <c r="G314" s="18">
        <v>84</v>
      </c>
      <c r="H314" s="19">
        <f t="shared" si="14"/>
        <v>68.4</v>
      </c>
      <c r="I314" s="23">
        <v>19</v>
      </c>
    </row>
    <row r="315" ht="15.75" customHeight="1" spans="1:9">
      <c r="A315" s="6" t="s">
        <v>11</v>
      </c>
      <c r="B315" s="21" t="s">
        <v>660</v>
      </c>
      <c r="C315" s="7" t="s">
        <v>661</v>
      </c>
      <c r="D315" s="4" t="s">
        <v>618</v>
      </c>
      <c r="E315" s="3" t="s">
        <v>573</v>
      </c>
      <c r="F315" s="21" t="s">
        <v>662</v>
      </c>
      <c r="G315" s="22">
        <v>81.33</v>
      </c>
      <c r="H315" s="19">
        <f t="shared" si="14"/>
        <v>67.898</v>
      </c>
      <c r="I315" s="23">
        <v>20</v>
      </c>
    </row>
    <row r="316" ht="15.75" customHeight="1" spans="1:9">
      <c r="A316" s="6" t="s">
        <v>11</v>
      </c>
      <c r="B316" s="4" t="s">
        <v>124</v>
      </c>
      <c r="C316" s="7" t="s">
        <v>663</v>
      </c>
      <c r="D316" s="10" t="s">
        <v>664</v>
      </c>
      <c r="E316" s="4" t="s">
        <v>665</v>
      </c>
      <c r="F316" s="17">
        <v>126.5</v>
      </c>
      <c r="G316" s="18">
        <v>83.67</v>
      </c>
      <c r="H316" s="19">
        <f t="shared" ref="H316:H379" si="15">F316/2*0.5+G316*0.5</f>
        <v>73.46</v>
      </c>
      <c r="I316" s="23">
        <v>1</v>
      </c>
    </row>
    <row r="317" ht="15.75" customHeight="1" spans="1:9">
      <c r="A317" s="6" t="s">
        <v>11</v>
      </c>
      <c r="B317" s="4" t="s">
        <v>666</v>
      </c>
      <c r="C317" s="7" t="s">
        <v>667</v>
      </c>
      <c r="D317" s="20" t="s">
        <v>668</v>
      </c>
      <c r="E317" s="3" t="s">
        <v>669</v>
      </c>
      <c r="F317" s="21" t="s">
        <v>670</v>
      </c>
      <c r="G317" s="22">
        <v>87.83</v>
      </c>
      <c r="H317" s="19">
        <f t="shared" si="15"/>
        <v>82.29</v>
      </c>
      <c r="I317" s="23">
        <v>1</v>
      </c>
    </row>
    <row r="318" ht="15.75" customHeight="1" spans="1:9">
      <c r="A318" s="6" t="s">
        <v>11</v>
      </c>
      <c r="B318" s="4" t="s">
        <v>671</v>
      </c>
      <c r="C318" s="7" t="s">
        <v>672</v>
      </c>
      <c r="D318" s="10" t="s">
        <v>668</v>
      </c>
      <c r="E318" s="4" t="s">
        <v>669</v>
      </c>
      <c r="F318" s="8">
        <v>135</v>
      </c>
      <c r="G318" s="18">
        <v>86.63</v>
      </c>
      <c r="H318" s="19">
        <f t="shared" si="15"/>
        <v>77.065</v>
      </c>
      <c r="I318" s="23">
        <v>2</v>
      </c>
    </row>
    <row r="319" ht="15.75" customHeight="1" spans="1:9">
      <c r="A319" s="6" t="s">
        <v>11</v>
      </c>
      <c r="B319" s="4" t="s">
        <v>673</v>
      </c>
      <c r="C319" s="7" t="s">
        <v>674</v>
      </c>
      <c r="D319" s="10" t="s">
        <v>668</v>
      </c>
      <c r="E319" s="4" t="s">
        <v>669</v>
      </c>
      <c r="F319" s="8">
        <v>118.5</v>
      </c>
      <c r="G319" s="18">
        <v>90.73</v>
      </c>
      <c r="H319" s="19">
        <f t="shared" si="15"/>
        <v>74.99</v>
      </c>
      <c r="I319" s="23">
        <v>3</v>
      </c>
    </row>
    <row r="320" ht="15.75" customHeight="1" spans="1:9">
      <c r="A320" s="6" t="s">
        <v>11</v>
      </c>
      <c r="B320" s="4" t="s">
        <v>675</v>
      </c>
      <c r="C320" s="7" t="s">
        <v>676</v>
      </c>
      <c r="D320" s="4" t="s">
        <v>677</v>
      </c>
      <c r="E320" s="4" t="s">
        <v>669</v>
      </c>
      <c r="F320" s="8">
        <v>144</v>
      </c>
      <c r="G320" s="18">
        <v>91.77</v>
      </c>
      <c r="H320" s="19">
        <f t="shared" si="15"/>
        <v>81.885</v>
      </c>
      <c r="I320" s="23">
        <v>1</v>
      </c>
    </row>
    <row r="321" ht="15.75" customHeight="1" spans="1:9">
      <c r="A321" s="6" t="s">
        <v>11</v>
      </c>
      <c r="B321" s="4" t="s">
        <v>678</v>
      </c>
      <c r="C321" s="7" t="s">
        <v>679</v>
      </c>
      <c r="D321" s="4" t="s">
        <v>677</v>
      </c>
      <c r="E321" s="4" t="s">
        <v>669</v>
      </c>
      <c r="F321" s="8">
        <v>140.5</v>
      </c>
      <c r="G321" s="18">
        <v>88.77</v>
      </c>
      <c r="H321" s="19">
        <f t="shared" si="15"/>
        <v>79.51</v>
      </c>
      <c r="I321" s="23">
        <v>2</v>
      </c>
    </row>
    <row r="322" ht="15.75" customHeight="1" spans="1:9">
      <c r="A322" s="6" t="s">
        <v>11</v>
      </c>
      <c r="B322" s="4" t="s">
        <v>680</v>
      </c>
      <c r="C322" s="7" t="s">
        <v>681</v>
      </c>
      <c r="D322" s="4" t="s">
        <v>677</v>
      </c>
      <c r="E322" s="4" t="s">
        <v>669</v>
      </c>
      <c r="F322" s="8">
        <v>145</v>
      </c>
      <c r="G322" s="18">
        <v>84.4</v>
      </c>
      <c r="H322" s="19">
        <f t="shared" si="15"/>
        <v>78.45</v>
      </c>
      <c r="I322" s="23">
        <v>3</v>
      </c>
    </row>
    <row r="323" ht="15.75" customHeight="1" spans="1:9">
      <c r="A323" s="6" t="s">
        <v>11</v>
      </c>
      <c r="B323" s="4" t="s">
        <v>682</v>
      </c>
      <c r="C323" s="7" t="s">
        <v>683</v>
      </c>
      <c r="D323" s="4" t="s">
        <v>677</v>
      </c>
      <c r="E323" s="4" t="s">
        <v>669</v>
      </c>
      <c r="F323" s="8">
        <v>135</v>
      </c>
      <c r="G323" s="18">
        <v>86.53</v>
      </c>
      <c r="H323" s="19">
        <f t="shared" si="15"/>
        <v>77.015</v>
      </c>
      <c r="I323" s="23">
        <v>4</v>
      </c>
    </row>
    <row r="324" ht="15.75" customHeight="1" spans="1:9">
      <c r="A324" s="6" t="s">
        <v>11</v>
      </c>
      <c r="B324" s="4" t="s">
        <v>684</v>
      </c>
      <c r="C324" s="7" t="s">
        <v>685</v>
      </c>
      <c r="D324" s="4" t="s">
        <v>677</v>
      </c>
      <c r="E324" s="4" t="s">
        <v>669</v>
      </c>
      <c r="F324" s="8">
        <v>129</v>
      </c>
      <c r="G324" s="18">
        <v>86.5</v>
      </c>
      <c r="H324" s="19">
        <f t="shared" si="15"/>
        <v>75.5</v>
      </c>
      <c r="I324" s="23">
        <v>5</v>
      </c>
    </row>
    <row r="325" ht="15.75" customHeight="1" spans="1:9">
      <c r="A325" s="6" t="s">
        <v>11</v>
      </c>
      <c r="B325" s="4" t="s">
        <v>686</v>
      </c>
      <c r="C325" s="7" t="s">
        <v>687</v>
      </c>
      <c r="D325" s="4" t="s">
        <v>677</v>
      </c>
      <c r="E325" s="4" t="s">
        <v>669</v>
      </c>
      <c r="F325" s="8">
        <v>135.5</v>
      </c>
      <c r="G325" s="18">
        <v>82.07</v>
      </c>
      <c r="H325" s="19">
        <f t="shared" si="15"/>
        <v>74.91</v>
      </c>
      <c r="I325" s="23">
        <v>6</v>
      </c>
    </row>
    <row r="326" ht="15.75" customHeight="1" spans="1:9">
      <c r="A326" s="6" t="s">
        <v>11</v>
      </c>
      <c r="B326" s="4" t="s">
        <v>688</v>
      </c>
      <c r="C326" s="7" t="s">
        <v>689</v>
      </c>
      <c r="D326" s="4" t="s">
        <v>677</v>
      </c>
      <c r="E326" s="4" t="s">
        <v>669</v>
      </c>
      <c r="F326" s="8">
        <v>107.5</v>
      </c>
      <c r="G326" s="18">
        <v>86.97</v>
      </c>
      <c r="H326" s="19">
        <f t="shared" si="15"/>
        <v>70.36</v>
      </c>
      <c r="I326" s="23">
        <v>7</v>
      </c>
    </row>
    <row r="327" ht="15.75" customHeight="1" spans="1:9">
      <c r="A327" s="6" t="s">
        <v>11</v>
      </c>
      <c r="B327" s="26" t="s">
        <v>690</v>
      </c>
      <c r="C327" s="26" t="s">
        <v>691</v>
      </c>
      <c r="D327" s="26" t="s">
        <v>677</v>
      </c>
      <c r="E327" s="3" t="s">
        <v>669</v>
      </c>
      <c r="F327" s="21" t="s">
        <v>692</v>
      </c>
      <c r="G327" s="22">
        <v>84.47</v>
      </c>
      <c r="H327" s="19">
        <f t="shared" si="15"/>
        <v>69.61</v>
      </c>
      <c r="I327" s="23">
        <v>8</v>
      </c>
    </row>
    <row r="328" ht="15.75" customHeight="1" spans="1:9">
      <c r="A328" s="6" t="s">
        <v>11</v>
      </c>
      <c r="B328" s="4" t="s">
        <v>693</v>
      </c>
      <c r="C328" s="7" t="s">
        <v>694</v>
      </c>
      <c r="D328" s="4" t="s">
        <v>677</v>
      </c>
      <c r="E328" s="4" t="s">
        <v>669</v>
      </c>
      <c r="F328" s="8">
        <v>107</v>
      </c>
      <c r="G328" s="18">
        <v>85</v>
      </c>
      <c r="H328" s="19">
        <f t="shared" si="15"/>
        <v>69.25</v>
      </c>
      <c r="I328" s="23">
        <v>9</v>
      </c>
    </row>
    <row r="329" ht="15.75" customHeight="1" spans="1:9">
      <c r="A329" s="6" t="s">
        <v>11</v>
      </c>
      <c r="B329" s="4" t="s">
        <v>695</v>
      </c>
      <c r="C329" s="7" t="s">
        <v>696</v>
      </c>
      <c r="D329" s="4" t="s">
        <v>677</v>
      </c>
      <c r="E329" s="4" t="s">
        <v>669</v>
      </c>
      <c r="F329" s="8">
        <v>116</v>
      </c>
      <c r="G329" s="18">
        <v>80.43</v>
      </c>
      <c r="H329" s="19">
        <f t="shared" si="15"/>
        <v>69.215</v>
      </c>
      <c r="I329" s="23">
        <v>10</v>
      </c>
    </row>
    <row r="330" ht="15.75" customHeight="1" spans="1:9">
      <c r="A330" s="6" t="s">
        <v>11</v>
      </c>
      <c r="B330" s="4" t="s">
        <v>697</v>
      </c>
      <c r="C330" s="7" t="s">
        <v>698</v>
      </c>
      <c r="D330" s="4" t="s">
        <v>699</v>
      </c>
      <c r="E330" s="4" t="s">
        <v>700</v>
      </c>
      <c r="F330" s="8">
        <v>136</v>
      </c>
      <c r="G330" s="18">
        <v>86.67</v>
      </c>
      <c r="H330" s="19">
        <f t="shared" si="15"/>
        <v>77.335</v>
      </c>
      <c r="I330" s="23">
        <v>1</v>
      </c>
    </row>
    <row r="331" ht="15.75" customHeight="1" spans="1:9">
      <c r="A331" s="6" t="s">
        <v>11</v>
      </c>
      <c r="B331" s="4" t="s">
        <v>701</v>
      </c>
      <c r="C331" s="7" t="s">
        <v>702</v>
      </c>
      <c r="D331" s="4" t="s">
        <v>699</v>
      </c>
      <c r="E331" s="4" t="s">
        <v>700</v>
      </c>
      <c r="F331" s="8">
        <v>125.5</v>
      </c>
      <c r="G331" s="18">
        <v>81.67</v>
      </c>
      <c r="H331" s="19">
        <f t="shared" si="15"/>
        <v>72.21</v>
      </c>
      <c r="I331" s="23">
        <v>2</v>
      </c>
    </row>
    <row r="332" ht="15.75" customHeight="1" spans="1:9">
      <c r="A332" s="6" t="s">
        <v>11</v>
      </c>
      <c r="B332" s="4" t="s">
        <v>703</v>
      </c>
      <c r="C332" s="7" t="s">
        <v>704</v>
      </c>
      <c r="D332" s="4" t="s">
        <v>699</v>
      </c>
      <c r="E332" s="3" t="s">
        <v>700</v>
      </c>
      <c r="F332" s="21" t="s">
        <v>705</v>
      </c>
      <c r="G332" s="22">
        <v>81.33</v>
      </c>
      <c r="H332" s="19">
        <f t="shared" si="15"/>
        <v>72.165</v>
      </c>
      <c r="I332" s="23">
        <v>3</v>
      </c>
    </row>
    <row r="333" ht="15.75" customHeight="1" spans="1:9">
      <c r="A333" s="6" t="s">
        <v>11</v>
      </c>
      <c r="B333" s="4" t="s">
        <v>706</v>
      </c>
      <c r="C333" s="7" t="s">
        <v>707</v>
      </c>
      <c r="D333" s="4" t="s">
        <v>699</v>
      </c>
      <c r="E333" s="4" t="s">
        <v>700</v>
      </c>
      <c r="F333" s="8">
        <v>117</v>
      </c>
      <c r="G333" s="18">
        <v>78.33</v>
      </c>
      <c r="H333" s="19">
        <f t="shared" si="15"/>
        <v>68.415</v>
      </c>
      <c r="I333" s="23">
        <v>4</v>
      </c>
    </row>
    <row r="334" ht="15.75" customHeight="1" spans="1:9">
      <c r="A334" s="4" t="s">
        <v>11</v>
      </c>
      <c r="B334" s="4" t="s">
        <v>708</v>
      </c>
      <c r="C334" s="7" t="s">
        <v>709</v>
      </c>
      <c r="D334" s="4" t="s">
        <v>699</v>
      </c>
      <c r="E334" s="4" t="s">
        <v>700</v>
      </c>
      <c r="F334" s="8">
        <v>90.5</v>
      </c>
      <c r="G334" s="18">
        <v>88.67</v>
      </c>
      <c r="H334" s="19">
        <f t="shared" si="15"/>
        <v>66.96</v>
      </c>
      <c r="I334" s="23">
        <v>5</v>
      </c>
    </row>
    <row r="335" ht="15.75" customHeight="1" spans="1:9">
      <c r="A335" s="6" t="s">
        <v>11</v>
      </c>
      <c r="B335" s="4" t="s">
        <v>710</v>
      </c>
      <c r="C335" s="7" t="s">
        <v>711</v>
      </c>
      <c r="D335" s="10" t="s">
        <v>712</v>
      </c>
      <c r="E335" s="4" t="s">
        <v>700</v>
      </c>
      <c r="F335" s="8">
        <v>149.5</v>
      </c>
      <c r="G335" s="18">
        <v>84.33</v>
      </c>
      <c r="H335" s="19">
        <f t="shared" si="15"/>
        <v>79.54</v>
      </c>
      <c r="I335" s="23">
        <v>1</v>
      </c>
    </row>
    <row r="336" ht="15.75" customHeight="1" spans="1:9">
      <c r="A336" s="6" t="s">
        <v>11</v>
      </c>
      <c r="B336" s="4" t="s">
        <v>713</v>
      </c>
      <c r="C336" s="7" t="s">
        <v>714</v>
      </c>
      <c r="D336" s="10" t="s">
        <v>712</v>
      </c>
      <c r="E336" s="4" t="s">
        <v>700</v>
      </c>
      <c r="F336" s="8">
        <v>130.5</v>
      </c>
      <c r="G336" s="18">
        <v>83.33</v>
      </c>
      <c r="H336" s="19">
        <f t="shared" si="15"/>
        <v>74.29</v>
      </c>
      <c r="I336" s="23">
        <v>2</v>
      </c>
    </row>
    <row r="337" ht="15.75" customHeight="1" spans="1:9">
      <c r="A337" s="6" t="s">
        <v>11</v>
      </c>
      <c r="B337" s="4" t="s">
        <v>715</v>
      </c>
      <c r="C337" s="7" t="s">
        <v>716</v>
      </c>
      <c r="D337" s="10" t="s">
        <v>712</v>
      </c>
      <c r="E337" s="4" t="s">
        <v>700</v>
      </c>
      <c r="F337" s="8">
        <v>111</v>
      </c>
      <c r="G337" s="18">
        <v>85.67</v>
      </c>
      <c r="H337" s="19">
        <f t="shared" si="15"/>
        <v>70.585</v>
      </c>
      <c r="I337" s="23">
        <v>3</v>
      </c>
    </row>
    <row r="338" ht="15.75" customHeight="1" spans="1:9">
      <c r="A338" s="6" t="s">
        <v>11</v>
      </c>
      <c r="B338" s="4" t="s">
        <v>717</v>
      </c>
      <c r="C338" s="7" t="s">
        <v>718</v>
      </c>
      <c r="D338" s="10" t="s">
        <v>712</v>
      </c>
      <c r="E338" s="4" t="s">
        <v>700</v>
      </c>
      <c r="F338" s="8">
        <v>116</v>
      </c>
      <c r="G338" s="18">
        <v>80.33</v>
      </c>
      <c r="H338" s="19">
        <f t="shared" si="15"/>
        <v>69.165</v>
      </c>
      <c r="I338" s="23">
        <v>4</v>
      </c>
    </row>
    <row r="339" ht="15.75" customHeight="1" spans="1:9">
      <c r="A339" s="6" t="s">
        <v>11</v>
      </c>
      <c r="B339" s="4" t="s">
        <v>719</v>
      </c>
      <c r="C339" s="7" t="s">
        <v>720</v>
      </c>
      <c r="D339" s="10" t="s">
        <v>712</v>
      </c>
      <c r="E339" s="4" t="s">
        <v>700</v>
      </c>
      <c r="F339" s="8">
        <v>106</v>
      </c>
      <c r="G339" s="18">
        <v>82.67</v>
      </c>
      <c r="H339" s="19">
        <f t="shared" si="15"/>
        <v>67.835</v>
      </c>
      <c r="I339" s="23">
        <v>5</v>
      </c>
    </row>
    <row r="340" ht="15.75" customHeight="1" spans="1:9">
      <c r="A340" s="6" t="s">
        <v>11</v>
      </c>
      <c r="B340" s="4" t="s">
        <v>721</v>
      </c>
      <c r="C340" s="7" t="s">
        <v>722</v>
      </c>
      <c r="D340" s="10" t="s">
        <v>712</v>
      </c>
      <c r="E340" s="4" t="s">
        <v>700</v>
      </c>
      <c r="F340" s="8">
        <v>114.5</v>
      </c>
      <c r="G340" s="18">
        <v>76.67</v>
      </c>
      <c r="H340" s="19">
        <f t="shared" si="15"/>
        <v>66.96</v>
      </c>
      <c r="I340" s="23">
        <v>6</v>
      </c>
    </row>
    <row r="341" ht="15.75" customHeight="1" spans="1:9">
      <c r="A341" s="27" t="s">
        <v>11</v>
      </c>
      <c r="B341" s="26" t="s">
        <v>723</v>
      </c>
      <c r="C341" s="7" t="s">
        <v>724</v>
      </c>
      <c r="D341" s="10" t="s">
        <v>712</v>
      </c>
      <c r="E341" s="3" t="s">
        <v>700</v>
      </c>
      <c r="F341" s="24">
        <v>109.5</v>
      </c>
      <c r="G341" s="22">
        <v>77.67</v>
      </c>
      <c r="H341" s="19">
        <f t="shared" si="15"/>
        <v>66.21</v>
      </c>
      <c r="I341" s="23">
        <v>7</v>
      </c>
    </row>
    <row r="342" ht="15.75" customHeight="1" spans="1:9">
      <c r="A342" s="6" t="s">
        <v>11</v>
      </c>
      <c r="B342" s="4" t="s">
        <v>725</v>
      </c>
      <c r="C342" s="7" t="s">
        <v>726</v>
      </c>
      <c r="D342" s="10" t="s">
        <v>727</v>
      </c>
      <c r="E342" s="4" t="s">
        <v>728</v>
      </c>
      <c r="F342" s="8">
        <v>147</v>
      </c>
      <c r="G342" s="18">
        <v>80.17</v>
      </c>
      <c r="H342" s="19">
        <f t="shared" si="15"/>
        <v>76.835</v>
      </c>
      <c r="I342" s="23">
        <v>1</v>
      </c>
    </row>
    <row r="343" ht="15.75" customHeight="1" spans="1:9">
      <c r="A343" s="6" t="s">
        <v>11</v>
      </c>
      <c r="B343" s="4" t="s">
        <v>729</v>
      </c>
      <c r="C343" s="7" t="s">
        <v>730</v>
      </c>
      <c r="D343" s="10" t="s">
        <v>727</v>
      </c>
      <c r="E343" s="4" t="s">
        <v>728</v>
      </c>
      <c r="F343" s="8">
        <v>126</v>
      </c>
      <c r="G343" s="18">
        <v>79</v>
      </c>
      <c r="H343" s="19">
        <f t="shared" si="15"/>
        <v>71</v>
      </c>
      <c r="I343" s="23">
        <v>2</v>
      </c>
    </row>
    <row r="344" ht="15.75" customHeight="1" spans="1:9">
      <c r="A344" s="6" t="s">
        <v>11</v>
      </c>
      <c r="B344" s="4" t="s">
        <v>731</v>
      </c>
      <c r="C344" s="7" t="s">
        <v>732</v>
      </c>
      <c r="D344" s="10" t="s">
        <v>727</v>
      </c>
      <c r="E344" s="4" t="s">
        <v>728</v>
      </c>
      <c r="F344" s="8">
        <v>120</v>
      </c>
      <c r="G344" s="18">
        <v>79.33</v>
      </c>
      <c r="H344" s="19">
        <f t="shared" si="15"/>
        <v>69.665</v>
      </c>
      <c r="I344" s="23">
        <v>3</v>
      </c>
    </row>
    <row r="345" ht="15.75" customHeight="1" spans="1:9">
      <c r="A345" s="6" t="s">
        <v>11</v>
      </c>
      <c r="B345" s="4" t="s">
        <v>733</v>
      </c>
      <c r="C345" s="7" t="s">
        <v>734</v>
      </c>
      <c r="D345" s="10" t="s">
        <v>727</v>
      </c>
      <c r="E345" s="4" t="s">
        <v>728</v>
      </c>
      <c r="F345" s="8">
        <v>108</v>
      </c>
      <c r="G345" s="18">
        <v>84.33</v>
      </c>
      <c r="H345" s="19">
        <f t="shared" si="15"/>
        <v>69.165</v>
      </c>
      <c r="I345" s="23">
        <v>4</v>
      </c>
    </row>
    <row r="346" ht="15.75" customHeight="1" spans="1:9">
      <c r="A346" s="6" t="s">
        <v>11</v>
      </c>
      <c r="B346" s="4" t="s">
        <v>735</v>
      </c>
      <c r="C346" s="7" t="s">
        <v>736</v>
      </c>
      <c r="D346" s="10" t="s">
        <v>727</v>
      </c>
      <c r="E346" s="4" t="s">
        <v>728</v>
      </c>
      <c r="F346" s="8">
        <v>101</v>
      </c>
      <c r="G346" s="18">
        <v>82</v>
      </c>
      <c r="H346" s="19">
        <f t="shared" si="15"/>
        <v>66.25</v>
      </c>
      <c r="I346" s="23">
        <v>5</v>
      </c>
    </row>
    <row r="347" ht="15.75" customHeight="1" spans="1:9">
      <c r="A347" s="6" t="s">
        <v>11</v>
      </c>
      <c r="B347" s="4" t="s">
        <v>737</v>
      </c>
      <c r="C347" s="7" t="s">
        <v>738</v>
      </c>
      <c r="D347" s="10" t="s">
        <v>727</v>
      </c>
      <c r="E347" s="4" t="s">
        <v>728</v>
      </c>
      <c r="F347" s="8">
        <v>95.5</v>
      </c>
      <c r="G347" s="18">
        <v>82.67</v>
      </c>
      <c r="H347" s="19">
        <f t="shared" si="15"/>
        <v>65.21</v>
      </c>
      <c r="I347" s="23">
        <v>6</v>
      </c>
    </row>
    <row r="348" ht="15.75" customHeight="1" spans="1:9">
      <c r="A348" s="6" t="s">
        <v>11</v>
      </c>
      <c r="B348" s="4" t="s">
        <v>739</v>
      </c>
      <c r="C348" s="7" t="s">
        <v>740</v>
      </c>
      <c r="D348" s="10" t="s">
        <v>741</v>
      </c>
      <c r="E348" s="4" t="s">
        <v>742</v>
      </c>
      <c r="F348" s="8">
        <v>154.5</v>
      </c>
      <c r="G348" s="18">
        <v>86</v>
      </c>
      <c r="H348" s="19">
        <f t="shared" si="15"/>
        <v>81.625</v>
      </c>
      <c r="I348" s="23">
        <v>1</v>
      </c>
    </row>
    <row r="349" ht="15.75" customHeight="1" spans="1:9">
      <c r="A349" s="6" t="s">
        <v>11</v>
      </c>
      <c r="B349" s="4" t="s">
        <v>743</v>
      </c>
      <c r="C349" s="7" t="s">
        <v>744</v>
      </c>
      <c r="D349" s="10" t="s">
        <v>741</v>
      </c>
      <c r="E349" s="4" t="s">
        <v>742</v>
      </c>
      <c r="F349" s="8">
        <v>147.5</v>
      </c>
      <c r="G349" s="18">
        <v>84.33</v>
      </c>
      <c r="H349" s="19">
        <f t="shared" si="15"/>
        <v>79.04</v>
      </c>
      <c r="I349" s="23">
        <v>2</v>
      </c>
    </row>
    <row r="350" ht="15.75" customHeight="1" spans="1:9">
      <c r="A350" s="6" t="s">
        <v>11</v>
      </c>
      <c r="B350" s="4" t="s">
        <v>745</v>
      </c>
      <c r="C350" s="7" t="s">
        <v>746</v>
      </c>
      <c r="D350" s="10" t="s">
        <v>741</v>
      </c>
      <c r="E350" s="4" t="s">
        <v>742</v>
      </c>
      <c r="F350" s="8">
        <v>130.5</v>
      </c>
      <c r="G350" s="18">
        <v>83.33</v>
      </c>
      <c r="H350" s="19">
        <f t="shared" si="15"/>
        <v>74.29</v>
      </c>
      <c r="I350" s="23">
        <v>3</v>
      </c>
    </row>
    <row r="351" ht="15.75" customHeight="1" spans="1:9">
      <c r="A351" s="6" t="s">
        <v>11</v>
      </c>
      <c r="B351" s="4" t="s">
        <v>747</v>
      </c>
      <c r="C351" s="7" t="s">
        <v>748</v>
      </c>
      <c r="D351" s="10" t="s">
        <v>741</v>
      </c>
      <c r="E351" s="4" t="s">
        <v>742</v>
      </c>
      <c r="F351" s="8">
        <v>123</v>
      </c>
      <c r="G351" s="18">
        <v>85.67</v>
      </c>
      <c r="H351" s="19">
        <f t="shared" si="15"/>
        <v>73.585</v>
      </c>
      <c r="I351" s="23">
        <v>4</v>
      </c>
    </row>
    <row r="352" ht="15.75" customHeight="1" spans="1:9">
      <c r="A352" s="6" t="s">
        <v>11</v>
      </c>
      <c r="B352" s="4" t="s">
        <v>749</v>
      </c>
      <c r="C352" s="7" t="s">
        <v>750</v>
      </c>
      <c r="D352" s="10" t="s">
        <v>741</v>
      </c>
      <c r="E352" s="4" t="s">
        <v>742</v>
      </c>
      <c r="F352" s="8">
        <v>130</v>
      </c>
      <c r="G352" s="18">
        <v>80.5</v>
      </c>
      <c r="H352" s="19">
        <f t="shared" si="15"/>
        <v>72.75</v>
      </c>
      <c r="I352" s="23">
        <v>5</v>
      </c>
    </row>
    <row r="353" ht="15.75" customHeight="1" spans="1:9">
      <c r="A353" s="6" t="s">
        <v>11</v>
      </c>
      <c r="B353" s="4" t="s">
        <v>751</v>
      </c>
      <c r="C353" s="7" t="s">
        <v>752</v>
      </c>
      <c r="D353" s="10" t="s">
        <v>741</v>
      </c>
      <c r="E353" s="4" t="s">
        <v>742</v>
      </c>
      <c r="F353" s="8">
        <v>123.5</v>
      </c>
      <c r="G353" s="18">
        <v>83.67</v>
      </c>
      <c r="H353" s="19">
        <f t="shared" si="15"/>
        <v>72.71</v>
      </c>
      <c r="I353" s="23">
        <v>6</v>
      </c>
    </row>
    <row r="354" ht="15.75" customHeight="1" spans="1:9">
      <c r="A354" s="6" t="s">
        <v>11</v>
      </c>
      <c r="B354" s="4" t="s">
        <v>753</v>
      </c>
      <c r="C354" s="7" t="s">
        <v>754</v>
      </c>
      <c r="D354" s="10" t="s">
        <v>741</v>
      </c>
      <c r="E354" s="4" t="s">
        <v>742</v>
      </c>
      <c r="F354" s="8">
        <v>115.5</v>
      </c>
      <c r="G354" s="18">
        <v>83.17</v>
      </c>
      <c r="H354" s="19">
        <f t="shared" si="15"/>
        <v>70.46</v>
      </c>
      <c r="I354" s="23">
        <v>7</v>
      </c>
    </row>
    <row r="355" ht="15.75" customHeight="1" spans="1:9">
      <c r="A355" s="6" t="s">
        <v>11</v>
      </c>
      <c r="B355" s="4" t="s">
        <v>755</v>
      </c>
      <c r="C355" s="7" t="s">
        <v>756</v>
      </c>
      <c r="D355" s="10" t="s">
        <v>741</v>
      </c>
      <c r="E355" s="4" t="s">
        <v>742</v>
      </c>
      <c r="F355" s="8">
        <v>95.5</v>
      </c>
      <c r="G355" s="18">
        <v>87.5</v>
      </c>
      <c r="H355" s="19">
        <f t="shared" si="15"/>
        <v>67.625</v>
      </c>
      <c r="I355" s="23">
        <v>8</v>
      </c>
    </row>
    <row r="356" ht="15.75" customHeight="1" spans="1:9">
      <c r="A356" s="6" t="s">
        <v>11</v>
      </c>
      <c r="B356" s="4" t="s">
        <v>757</v>
      </c>
      <c r="C356" s="7" t="s">
        <v>758</v>
      </c>
      <c r="D356" s="4" t="s">
        <v>759</v>
      </c>
      <c r="E356" s="4" t="s">
        <v>728</v>
      </c>
      <c r="F356" s="8">
        <v>150</v>
      </c>
      <c r="G356" s="18">
        <v>83.33</v>
      </c>
      <c r="H356" s="19">
        <f t="shared" si="15"/>
        <v>79.165</v>
      </c>
      <c r="I356" s="23">
        <v>1</v>
      </c>
    </row>
    <row r="357" ht="15.75" customHeight="1" spans="1:9">
      <c r="A357" s="6" t="s">
        <v>11</v>
      </c>
      <c r="B357" s="4" t="s">
        <v>760</v>
      </c>
      <c r="C357" s="7" t="s">
        <v>761</v>
      </c>
      <c r="D357" s="4" t="s">
        <v>759</v>
      </c>
      <c r="E357" s="4" t="s">
        <v>728</v>
      </c>
      <c r="F357" s="8">
        <v>142</v>
      </c>
      <c r="G357" s="18">
        <v>84.17</v>
      </c>
      <c r="H357" s="19">
        <f t="shared" si="15"/>
        <v>77.585</v>
      </c>
      <c r="I357" s="23">
        <v>2</v>
      </c>
    </row>
    <row r="358" ht="15.75" customHeight="1" spans="1:9">
      <c r="A358" s="6" t="s">
        <v>11</v>
      </c>
      <c r="B358" s="4" t="s">
        <v>762</v>
      </c>
      <c r="C358" s="7" t="s">
        <v>763</v>
      </c>
      <c r="D358" s="4" t="s">
        <v>759</v>
      </c>
      <c r="E358" s="4" t="s">
        <v>728</v>
      </c>
      <c r="F358" s="8">
        <v>143</v>
      </c>
      <c r="G358" s="18">
        <v>83</v>
      </c>
      <c r="H358" s="19">
        <f t="shared" si="15"/>
        <v>77.25</v>
      </c>
      <c r="I358" s="23">
        <v>3</v>
      </c>
    </row>
    <row r="359" ht="15.75" customHeight="1" spans="1:9">
      <c r="A359" s="6" t="s">
        <v>11</v>
      </c>
      <c r="B359" s="4" t="s">
        <v>764</v>
      </c>
      <c r="C359" s="7" t="s">
        <v>765</v>
      </c>
      <c r="D359" s="4" t="s">
        <v>759</v>
      </c>
      <c r="E359" s="4" t="s">
        <v>728</v>
      </c>
      <c r="F359" s="8">
        <v>125.5</v>
      </c>
      <c r="G359" s="18">
        <v>85.67</v>
      </c>
      <c r="H359" s="19">
        <f t="shared" si="15"/>
        <v>74.21</v>
      </c>
      <c r="I359" s="23">
        <v>4</v>
      </c>
    </row>
    <row r="360" ht="15.75" customHeight="1" spans="1:9">
      <c r="A360" s="6" t="s">
        <v>11</v>
      </c>
      <c r="B360" s="4" t="s">
        <v>766</v>
      </c>
      <c r="C360" s="7" t="s">
        <v>767</v>
      </c>
      <c r="D360" s="4" t="s">
        <v>759</v>
      </c>
      <c r="E360" s="4" t="s">
        <v>728</v>
      </c>
      <c r="F360" s="8">
        <v>123</v>
      </c>
      <c r="G360" s="18">
        <v>86.83</v>
      </c>
      <c r="H360" s="19">
        <f t="shared" si="15"/>
        <v>74.165</v>
      </c>
      <c r="I360" s="23">
        <v>5</v>
      </c>
    </row>
    <row r="361" ht="15.75" customHeight="1" spans="1:9">
      <c r="A361" s="6" t="s">
        <v>11</v>
      </c>
      <c r="B361" s="4" t="s">
        <v>768</v>
      </c>
      <c r="C361" s="7" t="s">
        <v>769</v>
      </c>
      <c r="D361" s="4" t="s">
        <v>759</v>
      </c>
      <c r="E361" s="4" t="s">
        <v>728</v>
      </c>
      <c r="F361" s="8">
        <v>113</v>
      </c>
      <c r="G361" s="18">
        <v>88.83</v>
      </c>
      <c r="H361" s="19">
        <f t="shared" si="15"/>
        <v>72.665</v>
      </c>
      <c r="I361" s="23">
        <v>6</v>
      </c>
    </row>
    <row r="362" ht="15.75" customHeight="1" spans="1:9">
      <c r="A362" s="6" t="s">
        <v>11</v>
      </c>
      <c r="B362" s="4" t="s">
        <v>770</v>
      </c>
      <c r="C362" s="7" t="s">
        <v>771</v>
      </c>
      <c r="D362" s="4" t="s">
        <v>759</v>
      </c>
      <c r="E362" s="4" t="s">
        <v>728</v>
      </c>
      <c r="F362" s="8">
        <v>120</v>
      </c>
      <c r="G362" s="18">
        <v>84.83</v>
      </c>
      <c r="H362" s="19">
        <f t="shared" si="15"/>
        <v>72.415</v>
      </c>
      <c r="I362" s="23">
        <v>7</v>
      </c>
    </row>
    <row r="363" ht="15.75" customHeight="1" spans="1:9">
      <c r="A363" s="6" t="s">
        <v>11</v>
      </c>
      <c r="B363" s="4" t="s">
        <v>772</v>
      </c>
      <c r="C363" s="7" t="s">
        <v>773</v>
      </c>
      <c r="D363" s="4" t="s">
        <v>759</v>
      </c>
      <c r="E363" s="4" t="s">
        <v>728</v>
      </c>
      <c r="F363" s="8">
        <v>121.5</v>
      </c>
      <c r="G363" s="18">
        <v>81.17</v>
      </c>
      <c r="H363" s="19">
        <f t="shared" si="15"/>
        <v>70.96</v>
      </c>
      <c r="I363" s="23">
        <v>8</v>
      </c>
    </row>
    <row r="364" ht="15.75" customHeight="1" spans="1:9">
      <c r="A364" s="6" t="s">
        <v>11</v>
      </c>
      <c r="B364" s="4" t="s">
        <v>774</v>
      </c>
      <c r="C364" s="7" t="s">
        <v>775</v>
      </c>
      <c r="D364" s="4" t="s">
        <v>759</v>
      </c>
      <c r="E364" s="4" t="s">
        <v>728</v>
      </c>
      <c r="F364" s="8">
        <v>102</v>
      </c>
      <c r="G364" s="18">
        <v>86</v>
      </c>
      <c r="H364" s="19">
        <f t="shared" si="15"/>
        <v>68.5</v>
      </c>
      <c r="I364" s="23">
        <v>9</v>
      </c>
    </row>
    <row r="365" ht="15.75" customHeight="1" spans="1:9">
      <c r="A365" s="6" t="s">
        <v>11</v>
      </c>
      <c r="B365" s="21" t="s">
        <v>776</v>
      </c>
      <c r="C365" s="7" t="s">
        <v>777</v>
      </c>
      <c r="D365" s="4" t="s">
        <v>759</v>
      </c>
      <c r="E365" s="3" t="s">
        <v>728</v>
      </c>
      <c r="F365" s="24">
        <v>102.5</v>
      </c>
      <c r="G365" s="22">
        <v>82.83</v>
      </c>
      <c r="H365" s="19">
        <f t="shared" si="15"/>
        <v>67.04</v>
      </c>
      <c r="I365" s="23">
        <v>10</v>
      </c>
    </row>
    <row r="366" ht="15.75" customHeight="1" spans="1:9">
      <c r="A366" s="6" t="s">
        <v>11</v>
      </c>
      <c r="B366" s="4" t="s">
        <v>778</v>
      </c>
      <c r="C366" s="7" t="s">
        <v>779</v>
      </c>
      <c r="D366" s="4" t="s">
        <v>759</v>
      </c>
      <c r="E366" s="4" t="s">
        <v>728</v>
      </c>
      <c r="F366" s="8">
        <v>109.5</v>
      </c>
      <c r="G366" s="18">
        <v>78.67</v>
      </c>
      <c r="H366" s="19">
        <f t="shared" si="15"/>
        <v>66.71</v>
      </c>
      <c r="I366" s="23">
        <v>11</v>
      </c>
    </row>
    <row r="367" ht="15.75" customHeight="1" spans="1:9">
      <c r="A367" s="6" t="s">
        <v>11</v>
      </c>
      <c r="B367" s="4" t="s">
        <v>780</v>
      </c>
      <c r="C367" s="7" t="s">
        <v>781</v>
      </c>
      <c r="D367" s="4" t="s">
        <v>759</v>
      </c>
      <c r="E367" s="4" t="s">
        <v>728</v>
      </c>
      <c r="F367" s="8">
        <v>111.5</v>
      </c>
      <c r="G367" s="18">
        <v>77.33</v>
      </c>
      <c r="H367" s="19">
        <f t="shared" si="15"/>
        <v>66.54</v>
      </c>
      <c r="I367" s="23">
        <v>12</v>
      </c>
    </row>
    <row r="368" ht="15.75" customHeight="1" spans="1:9">
      <c r="A368" s="6" t="s">
        <v>11</v>
      </c>
      <c r="B368" s="4" t="s">
        <v>782</v>
      </c>
      <c r="C368" s="7" t="s">
        <v>783</v>
      </c>
      <c r="D368" s="4" t="s">
        <v>759</v>
      </c>
      <c r="E368" s="4" t="s">
        <v>728</v>
      </c>
      <c r="F368" s="8">
        <v>92</v>
      </c>
      <c r="G368" s="18">
        <v>86.33</v>
      </c>
      <c r="H368" s="19">
        <f t="shared" si="15"/>
        <v>66.165</v>
      </c>
      <c r="I368" s="23">
        <v>13</v>
      </c>
    </row>
    <row r="369" ht="15.75" customHeight="1" spans="1:9">
      <c r="A369" s="27" t="s">
        <v>11</v>
      </c>
      <c r="B369" s="4" t="s">
        <v>784</v>
      </c>
      <c r="C369" s="7" t="s">
        <v>785</v>
      </c>
      <c r="D369" s="4" t="s">
        <v>759</v>
      </c>
      <c r="E369" s="4" t="s">
        <v>728</v>
      </c>
      <c r="F369" s="8">
        <v>96.5</v>
      </c>
      <c r="G369" s="18">
        <v>83.67</v>
      </c>
      <c r="H369" s="19">
        <f t="shared" si="15"/>
        <v>65.96</v>
      </c>
      <c r="I369" s="23">
        <v>14</v>
      </c>
    </row>
    <row r="370" ht="15.75" customHeight="1" spans="1:9">
      <c r="A370" s="6" t="s">
        <v>11</v>
      </c>
      <c r="B370" s="4" t="s">
        <v>786</v>
      </c>
      <c r="C370" s="7" t="s">
        <v>787</v>
      </c>
      <c r="D370" s="10" t="s">
        <v>788</v>
      </c>
      <c r="E370" s="4" t="s">
        <v>789</v>
      </c>
      <c r="F370" s="8">
        <v>127.5</v>
      </c>
      <c r="G370" s="18">
        <v>87.33</v>
      </c>
      <c r="H370" s="19">
        <f t="shared" si="15"/>
        <v>75.54</v>
      </c>
      <c r="I370" s="23">
        <v>1</v>
      </c>
    </row>
    <row r="371" ht="15.75" customHeight="1" spans="1:9">
      <c r="A371" s="6" t="s">
        <v>11</v>
      </c>
      <c r="B371" s="21" t="s">
        <v>790</v>
      </c>
      <c r="C371" s="7" t="s">
        <v>791</v>
      </c>
      <c r="D371" s="10" t="s">
        <v>788</v>
      </c>
      <c r="E371" s="3" t="s">
        <v>789</v>
      </c>
      <c r="F371" s="21" t="s">
        <v>792</v>
      </c>
      <c r="G371" s="22">
        <v>86.67</v>
      </c>
      <c r="H371" s="19">
        <f t="shared" si="15"/>
        <v>74.21</v>
      </c>
      <c r="I371" s="23">
        <v>2</v>
      </c>
    </row>
    <row r="372" ht="15.75" customHeight="1" spans="1:9">
      <c r="A372" s="6" t="s">
        <v>11</v>
      </c>
      <c r="B372" s="4" t="s">
        <v>793</v>
      </c>
      <c r="C372" s="7" t="s">
        <v>794</v>
      </c>
      <c r="D372" s="10" t="s">
        <v>788</v>
      </c>
      <c r="E372" s="4" t="s">
        <v>789</v>
      </c>
      <c r="F372" s="8">
        <v>131</v>
      </c>
      <c r="G372" s="18">
        <v>82</v>
      </c>
      <c r="H372" s="19">
        <f t="shared" si="15"/>
        <v>73.75</v>
      </c>
      <c r="I372" s="23">
        <v>3</v>
      </c>
    </row>
    <row r="373" ht="15.75" customHeight="1" spans="1:9">
      <c r="A373" s="27" t="s">
        <v>11</v>
      </c>
      <c r="B373" s="4" t="s">
        <v>795</v>
      </c>
      <c r="C373" s="7" t="s">
        <v>796</v>
      </c>
      <c r="D373" s="10" t="s">
        <v>788</v>
      </c>
      <c r="E373" s="4" t="s">
        <v>789</v>
      </c>
      <c r="F373" s="8">
        <v>126</v>
      </c>
      <c r="G373" s="18">
        <v>83.67</v>
      </c>
      <c r="H373" s="19">
        <f t="shared" si="15"/>
        <v>73.335</v>
      </c>
      <c r="I373" s="23">
        <v>4</v>
      </c>
    </row>
    <row r="374" ht="15.75" customHeight="1" spans="1:9">
      <c r="A374" s="6" t="s">
        <v>11</v>
      </c>
      <c r="B374" s="4" t="s">
        <v>797</v>
      </c>
      <c r="C374" s="7" t="s">
        <v>798</v>
      </c>
      <c r="D374" s="10" t="s">
        <v>799</v>
      </c>
      <c r="E374" s="4" t="s">
        <v>800</v>
      </c>
      <c r="F374" s="8">
        <v>158</v>
      </c>
      <c r="G374" s="18">
        <v>89</v>
      </c>
      <c r="H374" s="19">
        <f t="shared" si="15"/>
        <v>84</v>
      </c>
      <c r="I374" s="23">
        <v>1</v>
      </c>
    </row>
    <row r="375" ht="15.75" customHeight="1" spans="1:9">
      <c r="A375" s="6" t="s">
        <v>11</v>
      </c>
      <c r="B375" s="4" t="s">
        <v>801</v>
      </c>
      <c r="C375" s="7" t="s">
        <v>802</v>
      </c>
      <c r="D375" s="10" t="s">
        <v>799</v>
      </c>
      <c r="E375" s="4" t="s">
        <v>800</v>
      </c>
      <c r="F375" s="8">
        <v>135</v>
      </c>
      <c r="G375" s="18">
        <v>85</v>
      </c>
      <c r="H375" s="19">
        <f t="shared" si="15"/>
        <v>76.25</v>
      </c>
      <c r="I375" s="23">
        <v>2</v>
      </c>
    </row>
    <row r="376" ht="15.75" customHeight="1" spans="1:9">
      <c r="A376" s="6" t="s">
        <v>11</v>
      </c>
      <c r="B376" s="4" t="s">
        <v>803</v>
      </c>
      <c r="C376" s="7" t="s">
        <v>804</v>
      </c>
      <c r="D376" s="10" t="s">
        <v>799</v>
      </c>
      <c r="E376" s="4" t="s">
        <v>800</v>
      </c>
      <c r="F376" s="8">
        <v>110</v>
      </c>
      <c r="G376" s="18">
        <v>84</v>
      </c>
      <c r="H376" s="19">
        <f t="shared" si="15"/>
        <v>69.5</v>
      </c>
      <c r="I376" s="23">
        <v>3</v>
      </c>
    </row>
    <row r="377" ht="15.75" customHeight="1" spans="1:9">
      <c r="A377" s="6" t="s">
        <v>11</v>
      </c>
      <c r="B377" s="4" t="s">
        <v>805</v>
      </c>
      <c r="C377" s="7" t="s">
        <v>806</v>
      </c>
      <c r="D377" s="10" t="s">
        <v>799</v>
      </c>
      <c r="E377" s="4" t="s">
        <v>800</v>
      </c>
      <c r="F377" s="8">
        <v>107</v>
      </c>
      <c r="G377" s="18">
        <v>85.33</v>
      </c>
      <c r="H377" s="19">
        <f t="shared" si="15"/>
        <v>69.415</v>
      </c>
      <c r="I377" s="23">
        <v>4</v>
      </c>
    </row>
    <row r="378" ht="15.75" customHeight="1" spans="1:9">
      <c r="A378" s="6" t="s">
        <v>11</v>
      </c>
      <c r="B378" s="4" t="s">
        <v>807</v>
      </c>
      <c r="C378" s="7" t="s">
        <v>808</v>
      </c>
      <c r="D378" s="10" t="s">
        <v>799</v>
      </c>
      <c r="E378" s="4" t="s">
        <v>800</v>
      </c>
      <c r="F378" s="8">
        <v>103</v>
      </c>
      <c r="G378" s="18">
        <v>86.67</v>
      </c>
      <c r="H378" s="19">
        <f t="shared" si="15"/>
        <v>69.085</v>
      </c>
      <c r="I378" s="23">
        <v>5</v>
      </c>
    </row>
    <row r="379" ht="15.75" customHeight="1" spans="1:9">
      <c r="A379" s="6" t="s">
        <v>11</v>
      </c>
      <c r="B379" s="4" t="s">
        <v>809</v>
      </c>
      <c r="C379" s="7" t="s">
        <v>810</v>
      </c>
      <c r="D379" s="10" t="s">
        <v>811</v>
      </c>
      <c r="E379" s="4" t="s">
        <v>812</v>
      </c>
      <c r="F379" s="8">
        <v>137</v>
      </c>
      <c r="G379" s="18">
        <v>88</v>
      </c>
      <c r="H379" s="19">
        <f t="shared" si="15"/>
        <v>78.25</v>
      </c>
      <c r="I379" s="23">
        <v>1</v>
      </c>
    </row>
    <row r="380" ht="15.75" customHeight="1" spans="1:9">
      <c r="A380" s="6" t="s">
        <v>11</v>
      </c>
      <c r="B380" s="4" t="s">
        <v>813</v>
      </c>
      <c r="C380" s="7" t="s">
        <v>814</v>
      </c>
      <c r="D380" s="10" t="s">
        <v>811</v>
      </c>
      <c r="E380" s="4" t="s">
        <v>812</v>
      </c>
      <c r="F380" s="8">
        <v>130.5</v>
      </c>
      <c r="G380" s="18">
        <v>84.67</v>
      </c>
      <c r="H380" s="19">
        <f t="shared" ref="H380:H384" si="16">F380/2*0.5+G380*0.5</f>
        <v>74.96</v>
      </c>
      <c r="I380" s="23">
        <v>2</v>
      </c>
    </row>
    <row r="381" ht="15.75" customHeight="1" spans="1:9">
      <c r="A381" s="6" t="s">
        <v>11</v>
      </c>
      <c r="B381" s="4" t="s">
        <v>815</v>
      </c>
      <c r="C381" s="7" t="s">
        <v>816</v>
      </c>
      <c r="D381" s="10" t="s">
        <v>811</v>
      </c>
      <c r="E381" s="4" t="s">
        <v>812</v>
      </c>
      <c r="F381" s="8">
        <v>121</v>
      </c>
      <c r="G381" s="18">
        <v>85.33</v>
      </c>
      <c r="H381" s="19">
        <f t="shared" si="16"/>
        <v>72.915</v>
      </c>
      <c r="I381" s="23">
        <v>3</v>
      </c>
    </row>
    <row r="382" ht="15.75" customHeight="1" spans="1:9">
      <c r="A382" s="6" t="s">
        <v>11</v>
      </c>
      <c r="B382" s="4" t="s">
        <v>817</v>
      </c>
      <c r="C382" s="7" t="s">
        <v>818</v>
      </c>
      <c r="D382" s="10" t="s">
        <v>811</v>
      </c>
      <c r="E382" s="4" t="s">
        <v>812</v>
      </c>
      <c r="F382" s="8">
        <v>112</v>
      </c>
      <c r="G382" s="18">
        <v>87.33</v>
      </c>
      <c r="H382" s="19">
        <f t="shared" si="16"/>
        <v>71.665</v>
      </c>
      <c r="I382" s="23">
        <v>4</v>
      </c>
    </row>
    <row r="383" ht="15.75" customHeight="1" spans="1:9">
      <c r="A383" s="6" t="s">
        <v>11</v>
      </c>
      <c r="B383" s="4" t="s">
        <v>819</v>
      </c>
      <c r="C383" s="7" t="s">
        <v>820</v>
      </c>
      <c r="D383" s="10" t="s">
        <v>811</v>
      </c>
      <c r="E383" s="4" t="s">
        <v>812</v>
      </c>
      <c r="F383" s="8">
        <v>111</v>
      </c>
      <c r="G383" s="18">
        <v>85</v>
      </c>
      <c r="H383" s="19">
        <f t="shared" si="16"/>
        <v>70.25</v>
      </c>
      <c r="I383" s="23">
        <v>5</v>
      </c>
    </row>
    <row r="384" ht="15.75" customHeight="1" spans="1:9">
      <c r="A384" s="6" t="s">
        <v>11</v>
      </c>
      <c r="B384" s="4" t="s">
        <v>821</v>
      </c>
      <c r="C384" s="7" t="s">
        <v>822</v>
      </c>
      <c r="D384" s="10" t="s">
        <v>811</v>
      </c>
      <c r="E384" s="4" t="s">
        <v>812</v>
      </c>
      <c r="F384" s="8">
        <v>85.5</v>
      </c>
      <c r="G384" s="18">
        <v>82.67</v>
      </c>
      <c r="H384" s="19">
        <f t="shared" si="16"/>
        <v>62.71</v>
      </c>
      <c r="I384" s="23">
        <v>6</v>
      </c>
    </row>
    <row r="385" ht="15.75" customHeight="1" spans="1:9">
      <c r="A385" s="6" t="s">
        <v>11</v>
      </c>
      <c r="B385" s="4" t="s">
        <v>823</v>
      </c>
      <c r="C385" s="7" t="s">
        <v>824</v>
      </c>
      <c r="D385" s="4" t="s">
        <v>825</v>
      </c>
      <c r="E385" s="4" t="s">
        <v>826</v>
      </c>
      <c r="F385" s="17">
        <v>160.5</v>
      </c>
      <c r="G385" s="18">
        <v>90.17</v>
      </c>
      <c r="H385" s="19">
        <f t="shared" ref="H385:H415" si="17">F385/2*0.4+G385*0.6</f>
        <v>86.202</v>
      </c>
      <c r="I385" s="23">
        <v>1</v>
      </c>
    </row>
    <row r="386" ht="15.75" customHeight="1" spans="1:9">
      <c r="A386" s="6" t="s">
        <v>11</v>
      </c>
      <c r="B386" s="4" t="s">
        <v>827</v>
      </c>
      <c r="C386" s="7" t="s">
        <v>828</v>
      </c>
      <c r="D386" s="4" t="s">
        <v>825</v>
      </c>
      <c r="E386" s="4" t="s">
        <v>826</v>
      </c>
      <c r="F386" s="17">
        <v>160.5</v>
      </c>
      <c r="G386" s="18">
        <v>88.33</v>
      </c>
      <c r="H386" s="19">
        <f t="shared" si="17"/>
        <v>85.098</v>
      </c>
      <c r="I386" s="23">
        <v>2</v>
      </c>
    </row>
    <row r="387" ht="15.75" customHeight="1" spans="1:9">
      <c r="A387" s="6" t="s">
        <v>11</v>
      </c>
      <c r="B387" s="4" t="s">
        <v>829</v>
      </c>
      <c r="C387" s="7" t="s">
        <v>830</v>
      </c>
      <c r="D387" s="4" t="s">
        <v>825</v>
      </c>
      <c r="E387" s="4" t="s">
        <v>826</v>
      </c>
      <c r="F387" s="17">
        <v>158.5</v>
      </c>
      <c r="G387" s="18">
        <v>86</v>
      </c>
      <c r="H387" s="19">
        <f t="shared" si="17"/>
        <v>83.3</v>
      </c>
      <c r="I387" s="23">
        <v>3</v>
      </c>
    </row>
    <row r="388" ht="15.75" customHeight="1" spans="1:9">
      <c r="A388" s="6" t="s">
        <v>11</v>
      </c>
      <c r="B388" s="4" t="s">
        <v>831</v>
      </c>
      <c r="C388" s="7" t="s">
        <v>832</v>
      </c>
      <c r="D388" s="4" t="s">
        <v>825</v>
      </c>
      <c r="E388" s="4" t="s">
        <v>826</v>
      </c>
      <c r="F388" s="17">
        <v>146</v>
      </c>
      <c r="G388" s="18">
        <v>89</v>
      </c>
      <c r="H388" s="19">
        <f t="shared" si="17"/>
        <v>82.6</v>
      </c>
      <c r="I388" s="23">
        <v>4</v>
      </c>
    </row>
    <row r="389" ht="15.75" customHeight="1" spans="1:9">
      <c r="A389" s="6" t="s">
        <v>11</v>
      </c>
      <c r="B389" s="4" t="s">
        <v>833</v>
      </c>
      <c r="C389" s="7" t="s">
        <v>834</v>
      </c>
      <c r="D389" s="4" t="s">
        <v>825</v>
      </c>
      <c r="E389" s="4" t="s">
        <v>826</v>
      </c>
      <c r="F389" s="17">
        <v>140</v>
      </c>
      <c r="G389" s="18">
        <v>90.67</v>
      </c>
      <c r="H389" s="19">
        <f t="shared" si="17"/>
        <v>82.402</v>
      </c>
      <c r="I389" s="23">
        <v>5</v>
      </c>
    </row>
    <row r="390" ht="15.75" customHeight="1" spans="1:9">
      <c r="A390" s="6" t="s">
        <v>11</v>
      </c>
      <c r="B390" s="4" t="s">
        <v>835</v>
      </c>
      <c r="C390" s="7" t="s">
        <v>836</v>
      </c>
      <c r="D390" s="4" t="s">
        <v>825</v>
      </c>
      <c r="E390" s="4" t="s">
        <v>826</v>
      </c>
      <c r="F390" s="17">
        <v>145</v>
      </c>
      <c r="G390" s="18">
        <v>87.17</v>
      </c>
      <c r="H390" s="25">
        <f t="shared" si="17"/>
        <v>81.302</v>
      </c>
      <c r="I390" s="23">
        <v>6</v>
      </c>
    </row>
    <row r="391" ht="15.75" customHeight="1" spans="1:9">
      <c r="A391" s="6" t="s">
        <v>11</v>
      </c>
      <c r="B391" s="4" t="s">
        <v>589</v>
      </c>
      <c r="C391" s="7" t="s">
        <v>837</v>
      </c>
      <c r="D391" s="4" t="s">
        <v>825</v>
      </c>
      <c r="E391" s="4" t="s">
        <v>826</v>
      </c>
      <c r="F391" s="17">
        <v>148.5</v>
      </c>
      <c r="G391" s="18">
        <v>86</v>
      </c>
      <c r="H391" s="25">
        <f t="shared" si="17"/>
        <v>81.3</v>
      </c>
      <c r="I391" s="23">
        <v>7</v>
      </c>
    </row>
    <row r="392" ht="15.75" customHeight="1" spans="1:9">
      <c r="A392" s="6" t="s">
        <v>11</v>
      </c>
      <c r="B392" s="4" t="s">
        <v>838</v>
      </c>
      <c r="C392" s="7" t="s">
        <v>839</v>
      </c>
      <c r="D392" s="4" t="s">
        <v>825</v>
      </c>
      <c r="E392" s="4" t="s">
        <v>826</v>
      </c>
      <c r="F392" s="17">
        <v>147</v>
      </c>
      <c r="G392" s="18">
        <v>85.17</v>
      </c>
      <c r="H392" s="19">
        <f t="shared" si="17"/>
        <v>80.502</v>
      </c>
      <c r="I392" s="23">
        <v>8</v>
      </c>
    </row>
    <row r="393" ht="15.75" customHeight="1" spans="1:9">
      <c r="A393" s="6" t="s">
        <v>11</v>
      </c>
      <c r="B393" s="4" t="s">
        <v>840</v>
      </c>
      <c r="C393" s="7" t="s">
        <v>841</v>
      </c>
      <c r="D393" s="4" t="s">
        <v>825</v>
      </c>
      <c r="E393" s="4" t="s">
        <v>826</v>
      </c>
      <c r="F393" s="17">
        <v>143</v>
      </c>
      <c r="G393" s="18">
        <v>84</v>
      </c>
      <c r="H393" s="19">
        <f t="shared" si="17"/>
        <v>79</v>
      </c>
      <c r="I393" s="23">
        <v>9</v>
      </c>
    </row>
    <row r="394" ht="15.75" customHeight="1" spans="1:9">
      <c r="A394" s="6" t="s">
        <v>11</v>
      </c>
      <c r="B394" s="4" t="s">
        <v>842</v>
      </c>
      <c r="C394" s="7" t="s">
        <v>843</v>
      </c>
      <c r="D394" s="4" t="s">
        <v>825</v>
      </c>
      <c r="E394" s="4" t="s">
        <v>826</v>
      </c>
      <c r="F394" s="17">
        <v>145.5</v>
      </c>
      <c r="G394" s="18">
        <v>82.5</v>
      </c>
      <c r="H394" s="19">
        <f t="shared" si="17"/>
        <v>78.6</v>
      </c>
      <c r="I394" s="23">
        <v>10</v>
      </c>
    </row>
    <row r="395" ht="15.75" customHeight="1" spans="1:9">
      <c r="A395" s="6" t="s">
        <v>11</v>
      </c>
      <c r="B395" s="4" t="s">
        <v>844</v>
      </c>
      <c r="C395" s="7" t="s">
        <v>845</v>
      </c>
      <c r="D395" s="10" t="s">
        <v>846</v>
      </c>
      <c r="E395" s="4" t="s">
        <v>826</v>
      </c>
      <c r="F395" s="17">
        <v>127</v>
      </c>
      <c r="G395" s="18">
        <v>88.33</v>
      </c>
      <c r="H395" s="19">
        <f t="shared" si="17"/>
        <v>78.398</v>
      </c>
      <c r="I395" s="23">
        <v>1</v>
      </c>
    </row>
    <row r="396" ht="15.75" customHeight="1" spans="1:9">
      <c r="A396" s="6" t="s">
        <v>11</v>
      </c>
      <c r="B396" s="4" t="s">
        <v>847</v>
      </c>
      <c r="C396" s="7" t="s">
        <v>848</v>
      </c>
      <c r="D396" s="4" t="s">
        <v>849</v>
      </c>
      <c r="E396" s="4" t="s">
        <v>826</v>
      </c>
      <c r="F396" s="17">
        <v>164</v>
      </c>
      <c r="G396" s="18">
        <v>90.5</v>
      </c>
      <c r="H396" s="19">
        <f t="shared" si="17"/>
        <v>87.1</v>
      </c>
      <c r="I396" s="23">
        <v>1</v>
      </c>
    </row>
    <row r="397" ht="15.75" customHeight="1" spans="1:9">
      <c r="A397" s="6" t="s">
        <v>11</v>
      </c>
      <c r="B397" s="4" t="s">
        <v>850</v>
      </c>
      <c r="C397" s="7" t="s">
        <v>851</v>
      </c>
      <c r="D397" s="4" t="s">
        <v>849</v>
      </c>
      <c r="E397" s="4" t="s">
        <v>826</v>
      </c>
      <c r="F397" s="17">
        <v>162.5</v>
      </c>
      <c r="G397" s="18">
        <v>89.83</v>
      </c>
      <c r="H397" s="19">
        <f t="shared" si="17"/>
        <v>86.398</v>
      </c>
      <c r="I397" s="23">
        <v>2</v>
      </c>
    </row>
    <row r="398" ht="15.75" customHeight="1" spans="1:9">
      <c r="A398" s="6" t="s">
        <v>11</v>
      </c>
      <c r="B398" s="4" t="s">
        <v>852</v>
      </c>
      <c r="C398" s="7" t="s">
        <v>853</v>
      </c>
      <c r="D398" s="4" t="s">
        <v>849</v>
      </c>
      <c r="E398" s="4" t="s">
        <v>826</v>
      </c>
      <c r="F398" s="17">
        <v>158</v>
      </c>
      <c r="G398" s="18">
        <v>86.5</v>
      </c>
      <c r="H398" s="19">
        <f t="shared" si="17"/>
        <v>83.5</v>
      </c>
      <c r="I398" s="23">
        <v>3</v>
      </c>
    </row>
    <row r="399" ht="15.75" customHeight="1" spans="1:9">
      <c r="A399" s="6" t="s">
        <v>11</v>
      </c>
      <c r="B399" s="4" t="s">
        <v>854</v>
      </c>
      <c r="C399" s="7" t="s">
        <v>855</v>
      </c>
      <c r="D399" s="4" t="s">
        <v>849</v>
      </c>
      <c r="E399" s="4" t="s">
        <v>826</v>
      </c>
      <c r="F399" s="17">
        <v>156</v>
      </c>
      <c r="G399" s="18">
        <v>87</v>
      </c>
      <c r="H399" s="19">
        <f t="shared" si="17"/>
        <v>83.4</v>
      </c>
      <c r="I399" s="23">
        <v>4</v>
      </c>
    </row>
    <row r="400" ht="15.75" customHeight="1" spans="1:9">
      <c r="A400" s="6" t="s">
        <v>11</v>
      </c>
      <c r="B400" s="4" t="s">
        <v>856</v>
      </c>
      <c r="C400" s="7" t="s">
        <v>857</v>
      </c>
      <c r="D400" s="4" t="s">
        <v>849</v>
      </c>
      <c r="E400" s="4" t="s">
        <v>826</v>
      </c>
      <c r="F400" s="17">
        <v>146</v>
      </c>
      <c r="G400" s="18">
        <v>90</v>
      </c>
      <c r="H400" s="19">
        <f t="shared" si="17"/>
        <v>83.2</v>
      </c>
      <c r="I400" s="23">
        <v>5</v>
      </c>
    </row>
    <row r="401" ht="15.75" customHeight="1" spans="1:9">
      <c r="A401" s="6" t="s">
        <v>11</v>
      </c>
      <c r="B401" s="4" t="s">
        <v>858</v>
      </c>
      <c r="C401" s="7" t="s">
        <v>859</v>
      </c>
      <c r="D401" s="4" t="s">
        <v>849</v>
      </c>
      <c r="E401" s="4" t="s">
        <v>826</v>
      </c>
      <c r="F401" s="17">
        <v>143.5</v>
      </c>
      <c r="G401" s="18">
        <v>89.67</v>
      </c>
      <c r="H401" s="19">
        <f t="shared" si="17"/>
        <v>82.502</v>
      </c>
      <c r="I401" s="23">
        <v>6</v>
      </c>
    </row>
    <row r="402" ht="15.75" customHeight="1" spans="1:9">
      <c r="A402" s="6" t="s">
        <v>11</v>
      </c>
      <c r="B402" s="4" t="s">
        <v>860</v>
      </c>
      <c r="C402" s="7" t="s">
        <v>861</v>
      </c>
      <c r="D402" s="4" t="s">
        <v>849</v>
      </c>
      <c r="E402" s="4" t="s">
        <v>826</v>
      </c>
      <c r="F402" s="17">
        <v>158.5</v>
      </c>
      <c r="G402" s="18">
        <v>83.33</v>
      </c>
      <c r="H402" s="19">
        <f t="shared" si="17"/>
        <v>81.698</v>
      </c>
      <c r="I402" s="23">
        <v>7</v>
      </c>
    </row>
    <row r="403" ht="15.75" customHeight="1" spans="1:9">
      <c r="A403" s="6" t="s">
        <v>11</v>
      </c>
      <c r="B403" s="4" t="s">
        <v>862</v>
      </c>
      <c r="C403" s="7" t="s">
        <v>863</v>
      </c>
      <c r="D403" s="4" t="s">
        <v>849</v>
      </c>
      <c r="E403" s="4" t="s">
        <v>826</v>
      </c>
      <c r="F403" s="17">
        <v>151.5</v>
      </c>
      <c r="G403" s="18">
        <v>84.83</v>
      </c>
      <c r="H403" s="19">
        <f t="shared" si="17"/>
        <v>81.198</v>
      </c>
      <c r="I403" s="23">
        <v>8</v>
      </c>
    </row>
    <row r="404" ht="15.75" customHeight="1" spans="1:9">
      <c r="A404" s="6" t="s">
        <v>11</v>
      </c>
      <c r="B404" s="4" t="s">
        <v>864</v>
      </c>
      <c r="C404" s="7" t="s">
        <v>865</v>
      </c>
      <c r="D404" s="4" t="s">
        <v>849</v>
      </c>
      <c r="E404" s="4" t="s">
        <v>826</v>
      </c>
      <c r="F404" s="17">
        <v>159.5</v>
      </c>
      <c r="G404" s="18">
        <v>81.33</v>
      </c>
      <c r="H404" s="19">
        <f t="shared" si="17"/>
        <v>80.698</v>
      </c>
      <c r="I404" s="23">
        <v>9</v>
      </c>
    </row>
    <row r="405" ht="15.75" customHeight="1" spans="1:9">
      <c r="A405" s="6" t="s">
        <v>11</v>
      </c>
      <c r="B405" s="4" t="s">
        <v>866</v>
      </c>
      <c r="C405" s="7" t="s">
        <v>867</v>
      </c>
      <c r="D405" s="4" t="s">
        <v>849</v>
      </c>
      <c r="E405" s="4" t="s">
        <v>826</v>
      </c>
      <c r="F405" s="17">
        <v>133.5</v>
      </c>
      <c r="G405" s="18">
        <v>89.83</v>
      </c>
      <c r="H405" s="19">
        <f t="shared" si="17"/>
        <v>80.598</v>
      </c>
      <c r="I405" s="23">
        <v>10</v>
      </c>
    </row>
    <row r="406" ht="15.75" customHeight="1" spans="1:9">
      <c r="A406" s="6" t="s">
        <v>11</v>
      </c>
      <c r="B406" s="4" t="s">
        <v>868</v>
      </c>
      <c r="C406" s="7" t="s">
        <v>869</v>
      </c>
      <c r="D406" s="4" t="s">
        <v>849</v>
      </c>
      <c r="E406" s="4" t="s">
        <v>826</v>
      </c>
      <c r="F406" s="17">
        <v>153</v>
      </c>
      <c r="G406" s="18">
        <v>83</v>
      </c>
      <c r="H406" s="19">
        <f t="shared" si="17"/>
        <v>80.4</v>
      </c>
      <c r="I406" s="23">
        <v>11</v>
      </c>
    </row>
    <row r="407" ht="15.75" customHeight="1" spans="1:9">
      <c r="A407" s="6" t="s">
        <v>11</v>
      </c>
      <c r="B407" s="4" t="s">
        <v>870</v>
      </c>
      <c r="C407" s="7" t="s">
        <v>871</v>
      </c>
      <c r="D407" s="4" t="s">
        <v>849</v>
      </c>
      <c r="E407" s="4" t="s">
        <v>826</v>
      </c>
      <c r="F407" s="17">
        <v>146.5</v>
      </c>
      <c r="G407" s="18">
        <v>82.5</v>
      </c>
      <c r="H407" s="19">
        <f t="shared" si="17"/>
        <v>78.8</v>
      </c>
      <c r="I407" s="23">
        <v>12</v>
      </c>
    </row>
    <row r="408" ht="15.75" customHeight="1" spans="1:9">
      <c r="A408" s="6" t="s">
        <v>11</v>
      </c>
      <c r="B408" s="4" t="s">
        <v>872</v>
      </c>
      <c r="C408" s="7" t="s">
        <v>873</v>
      </c>
      <c r="D408" s="4" t="s">
        <v>849</v>
      </c>
      <c r="E408" s="4" t="s">
        <v>826</v>
      </c>
      <c r="F408" s="17">
        <v>142</v>
      </c>
      <c r="G408" s="18">
        <v>83.33</v>
      </c>
      <c r="H408" s="19">
        <f t="shared" si="17"/>
        <v>78.398</v>
      </c>
      <c r="I408" s="23">
        <v>13</v>
      </c>
    </row>
    <row r="409" ht="15.75" customHeight="1" spans="1:9">
      <c r="A409" s="6" t="s">
        <v>11</v>
      </c>
      <c r="B409" s="4" t="s">
        <v>874</v>
      </c>
      <c r="C409" s="7" t="s">
        <v>875</v>
      </c>
      <c r="D409" s="4" t="s">
        <v>876</v>
      </c>
      <c r="E409" s="4" t="s">
        <v>826</v>
      </c>
      <c r="F409" s="17">
        <v>165.5</v>
      </c>
      <c r="G409" s="18">
        <v>85</v>
      </c>
      <c r="H409" s="19">
        <f t="shared" si="17"/>
        <v>84.1</v>
      </c>
      <c r="I409" s="23">
        <v>1</v>
      </c>
    </row>
    <row r="410" ht="15.75" customHeight="1" spans="1:9">
      <c r="A410" s="6" t="s">
        <v>11</v>
      </c>
      <c r="B410" s="4" t="s">
        <v>877</v>
      </c>
      <c r="C410" s="7" t="s">
        <v>878</v>
      </c>
      <c r="D410" s="4" t="s">
        <v>876</v>
      </c>
      <c r="E410" s="4" t="s">
        <v>826</v>
      </c>
      <c r="F410" s="17">
        <v>157</v>
      </c>
      <c r="G410" s="18">
        <v>87.67</v>
      </c>
      <c r="H410" s="19">
        <f t="shared" si="17"/>
        <v>84.002</v>
      </c>
      <c r="I410" s="23">
        <v>2</v>
      </c>
    </row>
    <row r="411" ht="15.75" customHeight="1" spans="1:9">
      <c r="A411" s="6" t="s">
        <v>11</v>
      </c>
      <c r="B411" s="4" t="s">
        <v>879</v>
      </c>
      <c r="C411" s="7" t="s">
        <v>880</v>
      </c>
      <c r="D411" s="4" t="s">
        <v>876</v>
      </c>
      <c r="E411" s="4" t="s">
        <v>826</v>
      </c>
      <c r="F411" s="17">
        <v>157.5</v>
      </c>
      <c r="G411" s="18">
        <v>85.33</v>
      </c>
      <c r="H411" s="19">
        <f t="shared" si="17"/>
        <v>82.698</v>
      </c>
      <c r="I411" s="23">
        <v>3</v>
      </c>
    </row>
    <row r="412" ht="15.75" customHeight="1" spans="1:9">
      <c r="A412" s="6" t="s">
        <v>11</v>
      </c>
      <c r="B412" s="4" t="s">
        <v>881</v>
      </c>
      <c r="C412" s="7" t="s">
        <v>882</v>
      </c>
      <c r="D412" s="4" t="s">
        <v>876</v>
      </c>
      <c r="E412" s="4" t="s">
        <v>826</v>
      </c>
      <c r="F412" s="17">
        <v>153</v>
      </c>
      <c r="G412" s="18">
        <v>86.33</v>
      </c>
      <c r="H412" s="19">
        <f t="shared" si="17"/>
        <v>82.398</v>
      </c>
      <c r="I412" s="23">
        <v>4</v>
      </c>
    </row>
    <row r="413" ht="15.75" customHeight="1" spans="1:9">
      <c r="A413" s="6" t="s">
        <v>11</v>
      </c>
      <c r="B413" s="4" t="s">
        <v>883</v>
      </c>
      <c r="C413" s="7" t="s">
        <v>884</v>
      </c>
      <c r="D413" s="4" t="s">
        <v>876</v>
      </c>
      <c r="E413" s="4" t="s">
        <v>826</v>
      </c>
      <c r="F413" s="17">
        <v>148.5</v>
      </c>
      <c r="G413" s="18">
        <v>87</v>
      </c>
      <c r="H413" s="19">
        <f t="shared" si="17"/>
        <v>81.9</v>
      </c>
      <c r="I413" s="23">
        <v>5</v>
      </c>
    </row>
    <row r="414" ht="15.75" customHeight="1" spans="1:9">
      <c r="A414" s="6" t="s">
        <v>11</v>
      </c>
      <c r="B414" s="4" t="s">
        <v>885</v>
      </c>
      <c r="C414" s="7" t="s">
        <v>886</v>
      </c>
      <c r="D414" s="4" t="s">
        <v>876</v>
      </c>
      <c r="E414" s="4" t="s">
        <v>826</v>
      </c>
      <c r="F414" s="17">
        <v>151.5</v>
      </c>
      <c r="G414" s="18">
        <v>85</v>
      </c>
      <c r="H414" s="19">
        <f t="shared" si="17"/>
        <v>81.3</v>
      </c>
      <c r="I414" s="23">
        <v>6</v>
      </c>
    </row>
    <row r="415" ht="15.75" customHeight="1" spans="1:9">
      <c r="A415" s="6" t="s">
        <v>11</v>
      </c>
      <c r="B415" s="4" t="s">
        <v>98</v>
      </c>
      <c r="C415" s="7" t="s">
        <v>887</v>
      </c>
      <c r="D415" s="4" t="s">
        <v>876</v>
      </c>
      <c r="E415" s="4" t="s">
        <v>826</v>
      </c>
      <c r="F415" s="17">
        <v>154</v>
      </c>
      <c r="G415" s="18">
        <v>83.67</v>
      </c>
      <c r="H415" s="19">
        <f t="shared" si="17"/>
        <v>81.002</v>
      </c>
      <c r="I415" s="23">
        <v>7</v>
      </c>
    </row>
    <row r="416" ht="15.75" customHeight="1" spans="1:9">
      <c r="A416" s="6" t="s">
        <v>11</v>
      </c>
      <c r="B416" s="4" t="s">
        <v>888</v>
      </c>
      <c r="C416" s="7" t="s">
        <v>889</v>
      </c>
      <c r="D416" s="10" t="s">
        <v>890</v>
      </c>
      <c r="E416" s="4" t="s">
        <v>891</v>
      </c>
      <c r="F416" s="8">
        <v>172.5</v>
      </c>
      <c r="G416" s="18">
        <v>87.53</v>
      </c>
      <c r="H416" s="19">
        <f t="shared" ref="H416:H458" si="18">F416/4+G416*0.5</f>
        <v>86.89</v>
      </c>
      <c r="I416" s="23">
        <v>1</v>
      </c>
    </row>
    <row r="417" ht="15.75" customHeight="1" spans="1:9">
      <c r="A417" s="6" t="s">
        <v>11</v>
      </c>
      <c r="B417" s="4" t="s">
        <v>892</v>
      </c>
      <c r="C417" s="7" t="s">
        <v>893</v>
      </c>
      <c r="D417" s="10" t="s">
        <v>890</v>
      </c>
      <c r="E417" s="4" t="s">
        <v>891</v>
      </c>
      <c r="F417" s="8">
        <v>158</v>
      </c>
      <c r="G417" s="18">
        <v>86.67</v>
      </c>
      <c r="H417" s="19">
        <f t="shared" si="18"/>
        <v>82.835</v>
      </c>
      <c r="I417" s="23">
        <v>2</v>
      </c>
    </row>
    <row r="418" ht="15.75" customHeight="1" spans="1:9">
      <c r="A418" s="6" t="s">
        <v>11</v>
      </c>
      <c r="B418" s="4" t="s">
        <v>894</v>
      </c>
      <c r="C418" s="7" t="s">
        <v>895</v>
      </c>
      <c r="D418" s="10" t="s">
        <v>890</v>
      </c>
      <c r="E418" s="4" t="s">
        <v>891</v>
      </c>
      <c r="F418" s="8">
        <v>155.5</v>
      </c>
      <c r="G418" s="18">
        <v>83.4</v>
      </c>
      <c r="H418" s="19">
        <f t="shared" si="18"/>
        <v>80.575</v>
      </c>
      <c r="I418" s="23">
        <v>3</v>
      </c>
    </row>
    <row r="419" ht="15.75" customHeight="1" spans="1:9">
      <c r="A419" s="6" t="s">
        <v>11</v>
      </c>
      <c r="B419" s="4" t="s">
        <v>896</v>
      </c>
      <c r="C419" s="7" t="s">
        <v>897</v>
      </c>
      <c r="D419" s="10" t="s">
        <v>890</v>
      </c>
      <c r="E419" s="4" t="s">
        <v>891</v>
      </c>
      <c r="F419" s="8">
        <v>153</v>
      </c>
      <c r="G419" s="18">
        <v>82</v>
      </c>
      <c r="H419" s="19">
        <f t="shared" si="18"/>
        <v>79.25</v>
      </c>
      <c r="I419" s="23">
        <v>4</v>
      </c>
    </row>
    <row r="420" ht="15.75" customHeight="1" spans="1:9">
      <c r="A420" s="6" t="s">
        <v>11</v>
      </c>
      <c r="B420" s="4" t="s">
        <v>898</v>
      </c>
      <c r="C420" s="7" t="s">
        <v>899</v>
      </c>
      <c r="D420" s="10" t="s">
        <v>890</v>
      </c>
      <c r="E420" s="4" t="s">
        <v>891</v>
      </c>
      <c r="F420" s="8">
        <v>141.5</v>
      </c>
      <c r="G420" s="18">
        <v>85.7</v>
      </c>
      <c r="H420" s="19">
        <f t="shared" si="18"/>
        <v>78.225</v>
      </c>
      <c r="I420" s="23">
        <v>5</v>
      </c>
    </row>
    <row r="421" ht="15.75" customHeight="1" spans="1:9">
      <c r="A421" s="6" t="s">
        <v>11</v>
      </c>
      <c r="B421" s="4" t="s">
        <v>900</v>
      </c>
      <c r="C421" s="7" t="s">
        <v>901</v>
      </c>
      <c r="D421" s="10" t="s">
        <v>890</v>
      </c>
      <c r="E421" s="4" t="s">
        <v>891</v>
      </c>
      <c r="F421" s="8">
        <v>137.5</v>
      </c>
      <c r="G421" s="18">
        <v>85.57</v>
      </c>
      <c r="H421" s="19">
        <f t="shared" si="18"/>
        <v>77.16</v>
      </c>
      <c r="I421" s="23">
        <v>6</v>
      </c>
    </row>
    <row r="422" ht="15.75" customHeight="1" spans="1:9">
      <c r="A422" s="6" t="s">
        <v>11</v>
      </c>
      <c r="B422" s="4" t="s">
        <v>902</v>
      </c>
      <c r="C422" s="7" t="s">
        <v>903</v>
      </c>
      <c r="D422" s="10" t="s">
        <v>890</v>
      </c>
      <c r="E422" s="4" t="s">
        <v>891</v>
      </c>
      <c r="F422" s="8">
        <v>121</v>
      </c>
      <c r="G422" s="18">
        <v>85.33</v>
      </c>
      <c r="H422" s="19">
        <f t="shared" si="18"/>
        <v>72.915</v>
      </c>
      <c r="I422" s="23">
        <v>7</v>
      </c>
    </row>
    <row r="423" ht="15.75" customHeight="1" spans="1:9">
      <c r="A423" s="6" t="s">
        <v>11</v>
      </c>
      <c r="B423" s="21" t="s">
        <v>904</v>
      </c>
      <c r="C423" s="21" t="s">
        <v>905</v>
      </c>
      <c r="D423" s="10" t="s">
        <v>890</v>
      </c>
      <c r="E423" s="3" t="s">
        <v>891</v>
      </c>
      <c r="F423" s="24">
        <v>117.5</v>
      </c>
      <c r="G423" s="22">
        <v>80.17</v>
      </c>
      <c r="H423" s="19">
        <f t="shared" si="18"/>
        <v>69.46</v>
      </c>
      <c r="I423" s="23">
        <v>8</v>
      </c>
    </row>
    <row r="424" ht="15.75" customHeight="1" spans="1:9">
      <c r="A424" s="6" t="s">
        <v>11</v>
      </c>
      <c r="B424" s="4" t="s">
        <v>906</v>
      </c>
      <c r="C424" s="7" t="s">
        <v>907</v>
      </c>
      <c r="D424" s="10" t="s">
        <v>890</v>
      </c>
      <c r="E424" s="4" t="s">
        <v>891</v>
      </c>
      <c r="F424" s="8">
        <v>107.5</v>
      </c>
      <c r="G424" s="18">
        <v>83.83</v>
      </c>
      <c r="H424" s="19">
        <f t="shared" si="18"/>
        <v>68.79</v>
      </c>
      <c r="I424" s="23">
        <v>9</v>
      </c>
    </row>
    <row r="425" ht="15.75" customHeight="1" spans="1:9">
      <c r="A425" s="6" t="s">
        <v>11</v>
      </c>
      <c r="B425" s="21" t="s">
        <v>908</v>
      </c>
      <c r="C425" s="21" t="s">
        <v>909</v>
      </c>
      <c r="D425" s="10" t="s">
        <v>890</v>
      </c>
      <c r="E425" s="3" t="s">
        <v>891</v>
      </c>
      <c r="F425" s="24">
        <v>103</v>
      </c>
      <c r="G425" s="22">
        <v>81.17</v>
      </c>
      <c r="H425" s="19">
        <f t="shared" si="18"/>
        <v>66.335</v>
      </c>
      <c r="I425" s="23">
        <v>10</v>
      </c>
    </row>
    <row r="426" ht="15.75" customHeight="1" spans="1:9">
      <c r="A426" s="6" t="s">
        <v>11</v>
      </c>
      <c r="B426" s="4" t="s">
        <v>910</v>
      </c>
      <c r="C426" s="7" t="s">
        <v>911</v>
      </c>
      <c r="D426" s="10" t="s">
        <v>890</v>
      </c>
      <c r="E426" s="4" t="s">
        <v>891</v>
      </c>
      <c r="F426" s="8">
        <v>102.5</v>
      </c>
      <c r="G426" s="18">
        <v>81.17</v>
      </c>
      <c r="H426" s="19">
        <f t="shared" si="18"/>
        <v>66.21</v>
      </c>
      <c r="I426" s="23">
        <v>11</v>
      </c>
    </row>
    <row r="427" ht="15.75" customHeight="1" spans="1:9">
      <c r="A427" s="6" t="s">
        <v>11</v>
      </c>
      <c r="B427" s="4" t="s">
        <v>912</v>
      </c>
      <c r="C427" s="7" t="s">
        <v>913</v>
      </c>
      <c r="D427" s="10" t="s">
        <v>890</v>
      </c>
      <c r="E427" s="4" t="s">
        <v>891</v>
      </c>
      <c r="F427" s="8">
        <v>100</v>
      </c>
      <c r="G427" s="18">
        <v>79.33</v>
      </c>
      <c r="H427" s="19">
        <f t="shared" si="18"/>
        <v>64.665</v>
      </c>
      <c r="I427" s="23">
        <v>12</v>
      </c>
    </row>
    <row r="428" ht="15.75" customHeight="1" spans="1:9">
      <c r="A428" s="27" t="s">
        <v>11</v>
      </c>
      <c r="B428" s="4" t="s">
        <v>914</v>
      </c>
      <c r="C428" s="7" t="s">
        <v>915</v>
      </c>
      <c r="D428" s="10" t="s">
        <v>890</v>
      </c>
      <c r="E428" s="4" t="s">
        <v>891</v>
      </c>
      <c r="F428" s="8">
        <v>99</v>
      </c>
      <c r="G428" s="18">
        <v>78</v>
      </c>
      <c r="H428" s="19">
        <f t="shared" si="18"/>
        <v>63.75</v>
      </c>
      <c r="I428" s="23">
        <v>13</v>
      </c>
    </row>
    <row r="429" ht="15.75" customHeight="1" spans="1:9">
      <c r="A429" s="6" t="s">
        <v>11</v>
      </c>
      <c r="B429" s="4" t="s">
        <v>916</v>
      </c>
      <c r="C429" s="7" t="s">
        <v>917</v>
      </c>
      <c r="D429" s="4" t="s">
        <v>918</v>
      </c>
      <c r="E429" s="4" t="s">
        <v>891</v>
      </c>
      <c r="F429" s="8">
        <v>158</v>
      </c>
      <c r="G429" s="18">
        <v>89</v>
      </c>
      <c r="H429" s="19">
        <f t="shared" si="18"/>
        <v>84</v>
      </c>
      <c r="I429" s="23">
        <v>1</v>
      </c>
    </row>
    <row r="430" ht="15.75" customHeight="1" spans="1:9">
      <c r="A430" s="6" t="s">
        <v>11</v>
      </c>
      <c r="B430" s="4" t="s">
        <v>919</v>
      </c>
      <c r="C430" s="7" t="s">
        <v>920</v>
      </c>
      <c r="D430" s="4" t="s">
        <v>918</v>
      </c>
      <c r="E430" s="4" t="s">
        <v>891</v>
      </c>
      <c r="F430" s="8">
        <v>166</v>
      </c>
      <c r="G430" s="18">
        <v>84.33</v>
      </c>
      <c r="H430" s="19">
        <f t="shared" si="18"/>
        <v>83.665</v>
      </c>
      <c r="I430" s="23">
        <v>2</v>
      </c>
    </row>
    <row r="431" ht="15.75" customHeight="1" spans="1:9">
      <c r="A431" s="6" t="s">
        <v>11</v>
      </c>
      <c r="B431" s="4" t="s">
        <v>921</v>
      </c>
      <c r="C431" s="7" t="s">
        <v>922</v>
      </c>
      <c r="D431" s="4" t="s">
        <v>918</v>
      </c>
      <c r="E431" s="4" t="s">
        <v>891</v>
      </c>
      <c r="F431" s="8">
        <v>160</v>
      </c>
      <c r="G431" s="18">
        <v>86.67</v>
      </c>
      <c r="H431" s="19">
        <f t="shared" si="18"/>
        <v>83.335</v>
      </c>
      <c r="I431" s="23">
        <v>3</v>
      </c>
    </row>
    <row r="432" ht="15.75" customHeight="1" spans="1:9">
      <c r="A432" s="6" t="s">
        <v>11</v>
      </c>
      <c r="B432" s="4" t="s">
        <v>923</v>
      </c>
      <c r="C432" s="7" t="s">
        <v>924</v>
      </c>
      <c r="D432" s="4" t="s">
        <v>918</v>
      </c>
      <c r="E432" s="4" t="s">
        <v>891</v>
      </c>
      <c r="F432" s="8">
        <v>154</v>
      </c>
      <c r="G432" s="18">
        <v>86.67</v>
      </c>
      <c r="H432" s="19">
        <f t="shared" si="18"/>
        <v>81.835</v>
      </c>
      <c r="I432" s="23">
        <v>4</v>
      </c>
    </row>
    <row r="433" ht="15.75" customHeight="1" spans="1:9">
      <c r="A433" s="6" t="s">
        <v>11</v>
      </c>
      <c r="B433" s="4" t="s">
        <v>925</v>
      </c>
      <c r="C433" s="7" t="s">
        <v>926</v>
      </c>
      <c r="D433" s="4" t="s">
        <v>918</v>
      </c>
      <c r="E433" s="4" t="s">
        <v>891</v>
      </c>
      <c r="F433" s="8">
        <v>152.5</v>
      </c>
      <c r="G433" s="18">
        <v>85</v>
      </c>
      <c r="H433" s="19">
        <f t="shared" si="18"/>
        <v>80.625</v>
      </c>
      <c r="I433" s="23">
        <v>5</v>
      </c>
    </row>
    <row r="434" ht="15.75" customHeight="1" spans="1:9">
      <c r="A434" s="6" t="s">
        <v>11</v>
      </c>
      <c r="B434" s="4" t="s">
        <v>927</v>
      </c>
      <c r="C434" s="7" t="s">
        <v>928</v>
      </c>
      <c r="D434" s="4" t="s">
        <v>918</v>
      </c>
      <c r="E434" s="4" t="s">
        <v>891</v>
      </c>
      <c r="F434" s="8">
        <v>148.5</v>
      </c>
      <c r="G434" s="18">
        <v>86.33</v>
      </c>
      <c r="H434" s="19">
        <f t="shared" si="18"/>
        <v>80.29</v>
      </c>
      <c r="I434" s="23">
        <v>6</v>
      </c>
    </row>
    <row r="435" ht="15.75" customHeight="1" spans="1:9">
      <c r="A435" s="6" t="s">
        <v>11</v>
      </c>
      <c r="B435" s="4" t="s">
        <v>929</v>
      </c>
      <c r="C435" s="7" t="s">
        <v>930</v>
      </c>
      <c r="D435" s="4" t="s">
        <v>918</v>
      </c>
      <c r="E435" s="4" t="s">
        <v>891</v>
      </c>
      <c r="F435" s="8">
        <v>157</v>
      </c>
      <c r="G435" s="18">
        <v>80.67</v>
      </c>
      <c r="H435" s="19">
        <f t="shared" si="18"/>
        <v>79.585</v>
      </c>
      <c r="I435" s="23">
        <v>7</v>
      </c>
    </row>
    <row r="436" ht="15.75" customHeight="1" spans="1:9">
      <c r="A436" s="6" t="s">
        <v>11</v>
      </c>
      <c r="B436" s="7" t="s">
        <v>931</v>
      </c>
      <c r="C436" s="7" t="s">
        <v>932</v>
      </c>
      <c r="D436" s="4" t="s">
        <v>918</v>
      </c>
      <c r="E436" s="4" t="s">
        <v>891</v>
      </c>
      <c r="F436" s="4" t="s">
        <v>933</v>
      </c>
      <c r="G436" s="28">
        <v>85</v>
      </c>
      <c r="H436" s="19">
        <f t="shared" si="18"/>
        <v>79.375</v>
      </c>
      <c r="I436" s="23">
        <v>8</v>
      </c>
    </row>
    <row r="437" ht="15.75" customHeight="1" spans="1:9">
      <c r="A437" s="6" t="s">
        <v>11</v>
      </c>
      <c r="B437" s="4" t="s">
        <v>934</v>
      </c>
      <c r="C437" s="7" t="s">
        <v>935</v>
      </c>
      <c r="D437" s="4" t="s">
        <v>918</v>
      </c>
      <c r="E437" s="4" t="s">
        <v>891</v>
      </c>
      <c r="F437" s="8">
        <v>141.5</v>
      </c>
      <c r="G437" s="18">
        <v>87.67</v>
      </c>
      <c r="H437" s="19">
        <f t="shared" si="18"/>
        <v>79.21</v>
      </c>
      <c r="I437" s="23">
        <v>9</v>
      </c>
    </row>
    <row r="438" ht="15.75" customHeight="1" spans="1:9">
      <c r="A438" s="6" t="s">
        <v>11</v>
      </c>
      <c r="B438" s="4" t="s">
        <v>936</v>
      </c>
      <c r="C438" s="7" t="s">
        <v>937</v>
      </c>
      <c r="D438" s="4" t="s">
        <v>918</v>
      </c>
      <c r="E438" s="4" t="s">
        <v>891</v>
      </c>
      <c r="F438" s="8">
        <v>160</v>
      </c>
      <c r="G438" s="18">
        <v>77.33</v>
      </c>
      <c r="H438" s="19">
        <f t="shared" si="18"/>
        <v>78.665</v>
      </c>
      <c r="I438" s="23">
        <v>10</v>
      </c>
    </row>
    <row r="439" ht="15.75" customHeight="1" spans="1:9">
      <c r="A439" s="6" t="s">
        <v>11</v>
      </c>
      <c r="B439" s="7" t="s">
        <v>938</v>
      </c>
      <c r="C439" s="7" t="s">
        <v>939</v>
      </c>
      <c r="D439" s="4" t="s">
        <v>918</v>
      </c>
      <c r="E439" s="4" t="s">
        <v>891</v>
      </c>
      <c r="F439" s="4" t="s">
        <v>940</v>
      </c>
      <c r="G439" s="28">
        <v>85</v>
      </c>
      <c r="H439" s="19">
        <f t="shared" si="18"/>
        <v>77.625</v>
      </c>
      <c r="I439" s="23">
        <v>11</v>
      </c>
    </row>
    <row r="440" ht="15.75" customHeight="1" spans="1:9">
      <c r="A440" s="6" t="s">
        <v>11</v>
      </c>
      <c r="B440" s="4" t="s">
        <v>941</v>
      </c>
      <c r="C440" s="7" t="s">
        <v>942</v>
      </c>
      <c r="D440" s="4" t="s">
        <v>918</v>
      </c>
      <c r="E440" s="4" t="s">
        <v>891</v>
      </c>
      <c r="F440" s="8">
        <v>150</v>
      </c>
      <c r="G440" s="18">
        <v>79.67</v>
      </c>
      <c r="H440" s="19">
        <f t="shared" si="18"/>
        <v>77.335</v>
      </c>
      <c r="I440" s="23">
        <v>12</v>
      </c>
    </row>
    <row r="441" ht="15.75" customHeight="1" spans="1:9">
      <c r="A441" s="6" t="s">
        <v>11</v>
      </c>
      <c r="B441" s="4" t="s">
        <v>943</v>
      </c>
      <c r="C441" s="7" t="s">
        <v>944</v>
      </c>
      <c r="D441" s="4" t="s">
        <v>918</v>
      </c>
      <c r="E441" s="4" t="s">
        <v>891</v>
      </c>
      <c r="F441" s="8">
        <v>140.5</v>
      </c>
      <c r="G441" s="18">
        <v>83.33</v>
      </c>
      <c r="H441" s="19">
        <f t="shared" si="18"/>
        <v>76.79</v>
      </c>
      <c r="I441" s="23">
        <v>13</v>
      </c>
    </row>
    <row r="442" ht="15.75" customHeight="1" spans="1:9">
      <c r="A442" s="6" t="s">
        <v>11</v>
      </c>
      <c r="B442" s="4" t="s">
        <v>945</v>
      </c>
      <c r="C442" s="7" t="s">
        <v>946</v>
      </c>
      <c r="D442" s="4" t="s">
        <v>918</v>
      </c>
      <c r="E442" s="4" t="s">
        <v>891</v>
      </c>
      <c r="F442" s="8">
        <v>134.5</v>
      </c>
      <c r="G442" s="18">
        <v>85.67</v>
      </c>
      <c r="H442" s="19">
        <f t="shared" si="18"/>
        <v>76.46</v>
      </c>
      <c r="I442" s="23">
        <v>14</v>
      </c>
    </row>
    <row r="443" ht="15.75" customHeight="1" spans="1:9">
      <c r="A443" s="6" t="s">
        <v>11</v>
      </c>
      <c r="B443" s="4" t="s">
        <v>947</v>
      </c>
      <c r="C443" s="7" t="s">
        <v>948</v>
      </c>
      <c r="D443" s="4" t="s">
        <v>918</v>
      </c>
      <c r="E443" s="4" t="s">
        <v>891</v>
      </c>
      <c r="F443" s="8">
        <v>137</v>
      </c>
      <c r="G443" s="18">
        <v>82.67</v>
      </c>
      <c r="H443" s="19">
        <f t="shared" si="18"/>
        <v>75.585</v>
      </c>
      <c r="I443" s="23">
        <v>15</v>
      </c>
    </row>
    <row r="444" ht="15.75" customHeight="1" spans="1:9">
      <c r="A444" s="6" t="s">
        <v>11</v>
      </c>
      <c r="B444" s="4" t="s">
        <v>176</v>
      </c>
      <c r="C444" s="7" t="s">
        <v>949</v>
      </c>
      <c r="D444" s="4" t="s">
        <v>918</v>
      </c>
      <c r="E444" s="4" t="s">
        <v>891</v>
      </c>
      <c r="F444" s="8">
        <v>129.5</v>
      </c>
      <c r="G444" s="18">
        <v>86.33</v>
      </c>
      <c r="H444" s="19">
        <f t="shared" si="18"/>
        <v>75.54</v>
      </c>
      <c r="I444" s="23">
        <v>16</v>
      </c>
    </row>
    <row r="445" ht="15.75" customHeight="1" spans="1:9">
      <c r="A445" s="6" t="s">
        <v>11</v>
      </c>
      <c r="B445" s="4" t="s">
        <v>950</v>
      </c>
      <c r="C445" s="7" t="s">
        <v>951</v>
      </c>
      <c r="D445" s="4" t="s">
        <v>918</v>
      </c>
      <c r="E445" s="4" t="s">
        <v>891</v>
      </c>
      <c r="F445" s="8">
        <v>120.5</v>
      </c>
      <c r="G445" s="18">
        <v>88.33</v>
      </c>
      <c r="H445" s="19">
        <f t="shared" si="18"/>
        <v>74.29</v>
      </c>
      <c r="I445" s="23">
        <v>17</v>
      </c>
    </row>
    <row r="446" ht="15.75" customHeight="1" spans="1:9">
      <c r="A446" s="6" t="s">
        <v>11</v>
      </c>
      <c r="B446" s="4" t="s">
        <v>952</v>
      </c>
      <c r="C446" s="7" t="s">
        <v>953</v>
      </c>
      <c r="D446" s="4" t="s">
        <v>918</v>
      </c>
      <c r="E446" s="4" t="s">
        <v>891</v>
      </c>
      <c r="F446" s="8">
        <v>125</v>
      </c>
      <c r="G446" s="18">
        <v>84.67</v>
      </c>
      <c r="H446" s="19">
        <f t="shared" si="18"/>
        <v>73.585</v>
      </c>
      <c r="I446" s="23">
        <v>18</v>
      </c>
    </row>
    <row r="447" ht="15.75" customHeight="1" spans="1:9">
      <c r="A447" s="6" t="s">
        <v>11</v>
      </c>
      <c r="B447" s="4" t="s">
        <v>954</v>
      </c>
      <c r="C447" s="7" t="s">
        <v>955</v>
      </c>
      <c r="D447" s="4" t="s">
        <v>918</v>
      </c>
      <c r="E447" s="4" t="s">
        <v>891</v>
      </c>
      <c r="F447" s="8">
        <v>119.5</v>
      </c>
      <c r="G447" s="18">
        <v>86.67</v>
      </c>
      <c r="H447" s="19">
        <f t="shared" si="18"/>
        <v>73.21</v>
      </c>
      <c r="I447" s="23">
        <v>19</v>
      </c>
    </row>
    <row r="448" ht="15.75" customHeight="1" spans="1:9">
      <c r="A448" s="6" t="s">
        <v>11</v>
      </c>
      <c r="B448" s="4" t="s">
        <v>956</v>
      </c>
      <c r="C448" s="7" t="s">
        <v>957</v>
      </c>
      <c r="D448" s="4" t="s">
        <v>918</v>
      </c>
      <c r="E448" s="4" t="s">
        <v>891</v>
      </c>
      <c r="F448" s="8">
        <v>122</v>
      </c>
      <c r="G448" s="18">
        <v>85.33</v>
      </c>
      <c r="H448" s="19">
        <f t="shared" si="18"/>
        <v>73.165</v>
      </c>
      <c r="I448" s="23">
        <v>20</v>
      </c>
    </row>
    <row r="449" ht="15.75" customHeight="1" spans="1:9">
      <c r="A449" s="6" t="s">
        <v>11</v>
      </c>
      <c r="B449" s="4" t="s">
        <v>958</v>
      </c>
      <c r="C449" s="7" t="s">
        <v>959</v>
      </c>
      <c r="D449" s="4" t="s">
        <v>918</v>
      </c>
      <c r="E449" s="4" t="s">
        <v>891</v>
      </c>
      <c r="F449" s="8">
        <v>134</v>
      </c>
      <c r="G449" s="18">
        <v>78.67</v>
      </c>
      <c r="H449" s="19">
        <f t="shared" si="18"/>
        <v>72.835</v>
      </c>
      <c r="I449" s="23">
        <v>21</v>
      </c>
    </row>
    <row r="450" ht="15.75" customHeight="1" spans="1:9">
      <c r="A450" s="6" t="s">
        <v>11</v>
      </c>
      <c r="B450" s="4" t="s">
        <v>960</v>
      </c>
      <c r="C450" s="7" t="s">
        <v>961</v>
      </c>
      <c r="D450" s="4" t="s">
        <v>918</v>
      </c>
      <c r="E450" s="4" t="s">
        <v>891</v>
      </c>
      <c r="F450" s="8">
        <v>126.5</v>
      </c>
      <c r="G450" s="18">
        <v>82</v>
      </c>
      <c r="H450" s="19">
        <f t="shared" si="18"/>
        <v>72.625</v>
      </c>
      <c r="I450" s="23">
        <v>22</v>
      </c>
    </row>
    <row r="451" ht="15.75" customHeight="1" spans="1:10">
      <c r="A451" s="6" t="s">
        <v>11</v>
      </c>
      <c r="B451" s="4" t="s">
        <v>962</v>
      </c>
      <c r="C451" s="7" t="s">
        <v>963</v>
      </c>
      <c r="D451" s="4" t="s">
        <v>918</v>
      </c>
      <c r="E451" s="4" t="s">
        <v>891</v>
      </c>
      <c r="F451" s="8">
        <v>121.5</v>
      </c>
      <c r="G451" s="18">
        <v>83.33</v>
      </c>
      <c r="H451" s="19">
        <f t="shared" si="18"/>
        <v>72.04</v>
      </c>
      <c r="I451" s="23">
        <v>23</v>
      </c>
      <c r="J451" s="1" t="s">
        <v>964</v>
      </c>
    </row>
    <row r="452" ht="15.75" customHeight="1" spans="1:9">
      <c r="A452" s="6" t="s">
        <v>11</v>
      </c>
      <c r="B452" s="7" t="s">
        <v>965</v>
      </c>
      <c r="C452" s="7" t="s">
        <v>966</v>
      </c>
      <c r="D452" s="4" t="s">
        <v>918</v>
      </c>
      <c r="E452" s="4" t="s">
        <v>891</v>
      </c>
      <c r="F452" s="4" t="s">
        <v>967</v>
      </c>
      <c r="G452" s="28">
        <v>81.33</v>
      </c>
      <c r="H452" s="19">
        <f t="shared" si="18"/>
        <v>72.04</v>
      </c>
      <c r="I452" s="23">
        <v>24</v>
      </c>
    </row>
    <row r="453" ht="15.75" customHeight="1" spans="1:9">
      <c r="A453" s="6" t="s">
        <v>11</v>
      </c>
      <c r="B453" s="4" t="s">
        <v>968</v>
      </c>
      <c r="C453" s="7" t="s">
        <v>969</v>
      </c>
      <c r="D453" s="4" t="s">
        <v>918</v>
      </c>
      <c r="E453" s="4" t="s">
        <v>891</v>
      </c>
      <c r="F453" s="8">
        <v>125.5</v>
      </c>
      <c r="G453" s="18">
        <v>81</v>
      </c>
      <c r="H453" s="19">
        <f t="shared" si="18"/>
        <v>71.875</v>
      </c>
      <c r="I453" s="23">
        <v>25</v>
      </c>
    </row>
    <row r="454" ht="15.75" customHeight="1" spans="1:10">
      <c r="A454" s="6" t="s">
        <v>11</v>
      </c>
      <c r="B454" s="4" t="s">
        <v>970</v>
      </c>
      <c r="C454" s="7" t="s">
        <v>971</v>
      </c>
      <c r="D454" s="4" t="s">
        <v>918</v>
      </c>
      <c r="E454" s="4" t="s">
        <v>891</v>
      </c>
      <c r="F454" s="8">
        <v>119</v>
      </c>
      <c r="G454" s="18">
        <v>83.67</v>
      </c>
      <c r="H454" s="29">
        <f t="shared" si="18"/>
        <v>71.585</v>
      </c>
      <c r="I454" s="23">
        <v>26</v>
      </c>
      <c r="J454" s="1" t="s">
        <v>964</v>
      </c>
    </row>
    <row r="455" ht="15.75" customHeight="1" spans="1:9">
      <c r="A455" s="27" t="s">
        <v>11</v>
      </c>
      <c r="B455" s="30" t="s">
        <v>972</v>
      </c>
      <c r="C455" s="7" t="s">
        <v>973</v>
      </c>
      <c r="D455" s="4" t="s">
        <v>918</v>
      </c>
      <c r="E455" s="4" t="s">
        <v>891</v>
      </c>
      <c r="F455" s="30" t="s">
        <v>974</v>
      </c>
      <c r="G455" s="31">
        <v>81.67</v>
      </c>
      <c r="H455" s="29">
        <f t="shared" si="18"/>
        <v>71.585</v>
      </c>
      <c r="I455" s="23">
        <v>27</v>
      </c>
    </row>
    <row r="456" ht="15.75" customHeight="1" spans="1:9">
      <c r="A456" s="6" t="s">
        <v>11</v>
      </c>
      <c r="B456" s="4" t="s">
        <v>975</v>
      </c>
      <c r="C456" s="7" t="s">
        <v>976</v>
      </c>
      <c r="D456" s="4" t="s">
        <v>918</v>
      </c>
      <c r="E456" s="4" t="s">
        <v>891</v>
      </c>
      <c r="F456" s="8">
        <v>123</v>
      </c>
      <c r="G456" s="18">
        <v>80</v>
      </c>
      <c r="H456" s="19">
        <f t="shared" si="18"/>
        <v>70.75</v>
      </c>
      <c r="I456" s="23">
        <v>28</v>
      </c>
    </row>
    <row r="457" ht="15.75" customHeight="1" spans="1:9">
      <c r="A457" s="6" t="s">
        <v>11</v>
      </c>
      <c r="B457" s="4" t="s">
        <v>977</v>
      </c>
      <c r="C457" s="7" t="s">
        <v>978</v>
      </c>
      <c r="D457" s="4" t="s">
        <v>918</v>
      </c>
      <c r="E457" s="4" t="s">
        <v>891</v>
      </c>
      <c r="F457" s="8">
        <v>114</v>
      </c>
      <c r="G457" s="18">
        <v>84.33</v>
      </c>
      <c r="H457" s="19">
        <f t="shared" si="18"/>
        <v>70.665</v>
      </c>
      <c r="I457" s="23">
        <v>29</v>
      </c>
    </row>
    <row r="458" ht="15.75" customHeight="1" spans="1:9">
      <c r="A458" s="6" t="s">
        <v>11</v>
      </c>
      <c r="B458" s="4" t="s">
        <v>979</v>
      </c>
      <c r="C458" s="7" t="s">
        <v>980</v>
      </c>
      <c r="D458" s="4" t="s">
        <v>918</v>
      </c>
      <c r="E458" s="4" t="s">
        <v>891</v>
      </c>
      <c r="F458" s="4" t="s">
        <v>981</v>
      </c>
      <c r="G458" s="28">
        <v>76.67</v>
      </c>
      <c r="H458" s="32">
        <f t="shared" si="18"/>
        <v>70.46</v>
      </c>
      <c r="I458" s="33">
        <v>30</v>
      </c>
    </row>
  </sheetData>
  <sortState ref="B373:H377">
    <sortCondition ref="H373:H377" descending="1"/>
  </sortState>
  <mergeCells count="1">
    <mergeCell ref="A2:I2"/>
  </mergeCells>
  <conditionalFormatting sqref="A334:B334">
    <cfRule type="duplicateValues" dxfId="0" priority="1"/>
  </conditionalFormatting>
  <conditionalFormatting sqref="B253:B274">
    <cfRule type="duplicateValues" dxfId="0" priority="2"/>
  </conditionalFormatting>
  <conditionalFormatting sqref="B390:B458 B233:B333 B335:B340 B342:B388">
    <cfRule type="duplicateValues" dxfId="0" priority="3"/>
  </conditionalFormatting>
  <pageMargins left="0.31496062992126" right="0.118110236220472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。。</cp:lastModifiedBy>
  <dcterms:created xsi:type="dcterms:W3CDTF">2020-08-24T02:13:00Z</dcterms:created>
  <cp:lastPrinted>2020-08-28T03:03:00Z</cp:lastPrinted>
  <dcterms:modified xsi:type="dcterms:W3CDTF">2020-08-29T01:35:04Z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