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63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<sst xmlns="http://schemas.openxmlformats.org/spreadsheetml/2006/main" count="342" uniqueCount="215">
  <si>
    <t>序号</t>
  </si>
  <si>
    <t>身份证号</t>
  </si>
  <si>
    <t>岗位名称</t>
  </si>
  <si>
    <t>1</t>
  </si>
  <si>
    <t>周倩</t>
  </si>
  <si>
    <t>40</t>
  </si>
  <si>
    <t>3</t>
  </si>
  <si>
    <t>毛娅琳</t>
  </si>
  <si>
    <t>4</t>
  </si>
  <si>
    <t>夏梦慧</t>
  </si>
  <si>
    <t>5</t>
  </si>
  <si>
    <t>郑美燕</t>
  </si>
  <si>
    <t>58</t>
  </si>
  <si>
    <t>6</t>
  </si>
  <si>
    <t>缪雨格</t>
  </si>
  <si>
    <t>初中化学</t>
  </si>
  <si>
    <t>7</t>
  </si>
  <si>
    <t>鲍琪琪</t>
  </si>
  <si>
    <t>8</t>
  </si>
  <si>
    <t>45</t>
  </si>
  <si>
    <t>9</t>
  </si>
  <si>
    <t>周建发</t>
  </si>
  <si>
    <t>10</t>
  </si>
  <si>
    <t>11</t>
  </si>
  <si>
    <t>李佩璇</t>
  </si>
  <si>
    <t>初中历史</t>
  </si>
  <si>
    <t>57</t>
  </si>
  <si>
    <t>12</t>
  </si>
  <si>
    <t>程甜</t>
  </si>
  <si>
    <t>13</t>
  </si>
  <si>
    <t>冯缦榕</t>
  </si>
  <si>
    <t>14</t>
  </si>
  <si>
    <t>王阿敏</t>
  </si>
  <si>
    <t>初中美术</t>
  </si>
  <si>
    <t>15</t>
  </si>
  <si>
    <t>刘世海</t>
  </si>
  <si>
    <t>16</t>
  </si>
  <si>
    <t>周觅</t>
  </si>
  <si>
    <t>17</t>
  </si>
  <si>
    <t>18</t>
  </si>
  <si>
    <t>19</t>
  </si>
  <si>
    <t>20</t>
  </si>
  <si>
    <t>22</t>
  </si>
  <si>
    <t>23</t>
  </si>
  <si>
    <t>24</t>
  </si>
  <si>
    <t>25</t>
  </si>
  <si>
    <t>周伟芳</t>
  </si>
  <si>
    <t>26</t>
  </si>
  <si>
    <t>陈瑄</t>
  </si>
  <si>
    <t>27</t>
  </si>
  <si>
    <t>邓万磊</t>
  </si>
  <si>
    <t>初中生物</t>
  </si>
  <si>
    <t>53</t>
  </si>
  <si>
    <t>28</t>
  </si>
  <si>
    <t>徐颖颖</t>
  </si>
  <si>
    <t>44</t>
  </si>
  <si>
    <t>49</t>
  </si>
  <si>
    <t>29</t>
  </si>
  <si>
    <t>李莎</t>
  </si>
  <si>
    <t>30</t>
  </si>
  <si>
    <t>柳望</t>
  </si>
  <si>
    <t>初中体育与健康</t>
  </si>
  <si>
    <t>31</t>
  </si>
  <si>
    <t>姚艺琳</t>
  </si>
  <si>
    <t>32</t>
  </si>
  <si>
    <t>33</t>
  </si>
  <si>
    <t>34</t>
  </si>
  <si>
    <t>52</t>
  </si>
  <si>
    <t>38</t>
  </si>
  <si>
    <t>颜晓</t>
  </si>
  <si>
    <t>39</t>
  </si>
  <si>
    <t>赵林耀</t>
  </si>
  <si>
    <t>初中物理</t>
  </si>
  <si>
    <t>56</t>
  </si>
  <si>
    <t>倪一幸</t>
  </si>
  <si>
    <t>41</t>
  </si>
  <si>
    <t>刘威</t>
  </si>
  <si>
    <t>47</t>
  </si>
  <si>
    <t>徐越</t>
  </si>
  <si>
    <t>46</t>
  </si>
  <si>
    <t>初中音乐</t>
  </si>
  <si>
    <t>窦子欣</t>
  </si>
  <si>
    <t>48</t>
  </si>
  <si>
    <t>纪文静</t>
  </si>
  <si>
    <t>50</t>
  </si>
  <si>
    <t>51</t>
  </si>
  <si>
    <t>许鲍</t>
  </si>
  <si>
    <t>54</t>
  </si>
  <si>
    <t>何芳</t>
  </si>
  <si>
    <t>59</t>
  </si>
  <si>
    <t>55</t>
  </si>
  <si>
    <t>韩礼丰</t>
  </si>
  <si>
    <t>汤咪咪</t>
  </si>
  <si>
    <t>王莉莉</t>
  </si>
  <si>
    <t>小学道德与法治</t>
  </si>
  <si>
    <t>汪诗佳</t>
  </si>
  <si>
    <t>刘洁</t>
  </si>
  <si>
    <t>60</t>
  </si>
  <si>
    <t>61</t>
  </si>
  <si>
    <t>尤清清</t>
  </si>
  <si>
    <t>小学美术</t>
  </si>
  <si>
    <t>周瑶晖</t>
  </si>
  <si>
    <t>李静滢</t>
  </si>
  <si>
    <t>朱鸿</t>
  </si>
  <si>
    <t>小学数学</t>
  </si>
  <si>
    <t>赵慧兰</t>
  </si>
  <si>
    <t>林慈红</t>
  </si>
  <si>
    <t>俞琪琪</t>
  </si>
  <si>
    <t>周碧鸿</t>
  </si>
  <si>
    <t>占蓉蓉</t>
  </si>
  <si>
    <t>杨琪</t>
  </si>
  <si>
    <t>小学体育与健康</t>
  </si>
  <si>
    <t>胡晖</t>
  </si>
  <si>
    <t>毛丽君</t>
  </si>
  <si>
    <t>林演</t>
  </si>
  <si>
    <t>小学音乐</t>
  </si>
  <si>
    <t>潘姣姣</t>
  </si>
  <si>
    <t>吴丽君</t>
  </si>
  <si>
    <t>吴凤玲</t>
  </si>
  <si>
    <t>俞贝</t>
  </si>
  <si>
    <t>小学英语</t>
  </si>
  <si>
    <t>周颖</t>
  </si>
  <si>
    <t>曾婷婷</t>
  </si>
  <si>
    <t>饶佳雯</t>
  </si>
  <si>
    <t>王佳佳</t>
  </si>
  <si>
    <t>小学语文</t>
  </si>
  <si>
    <t>刘心缘</t>
  </si>
  <si>
    <t>陈雅萍</t>
  </si>
  <si>
    <t>程晓琪</t>
  </si>
  <si>
    <t>董玲霞</t>
  </si>
  <si>
    <t>郑诗宇</t>
  </si>
  <si>
    <t>毛超</t>
  </si>
  <si>
    <t>初中道德与法治</t>
  </si>
  <si>
    <t>初中综合实践活动（含信息技术）</t>
  </si>
  <si>
    <t>小学综合实践活动（含信息技术）</t>
  </si>
  <si>
    <t>备注</t>
  </si>
  <si>
    <t>2</t>
  </si>
  <si>
    <t>21</t>
  </si>
  <si>
    <t>35</t>
  </si>
  <si>
    <t>36</t>
  </si>
  <si>
    <t>37</t>
  </si>
  <si>
    <t>42</t>
  </si>
  <si>
    <t>43</t>
  </si>
  <si>
    <t>62</t>
  </si>
  <si>
    <t>周永洁</t>
  </si>
  <si>
    <t>笔试成绩</t>
  </si>
  <si>
    <t>面试成绩</t>
  </si>
  <si>
    <t>合成成绩</t>
  </si>
  <si>
    <t>总分排名</t>
  </si>
  <si>
    <t>是否入闱体检</t>
  </si>
  <si>
    <t>姓名</t>
  </si>
  <si>
    <t>是</t>
  </si>
  <si>
    <t>超合格线</t>
  </si>
  <si>
    <t>超合格线</t>
  </si>
  <si>
    <t>362322********3928</t>
  </si>
  <si>
    <t>362322********0322</t>
  </si>
  <si>
    <t>362322********7226</t>
  </si>
  <si>
    <t>362323********0040</t>
  </si>
  <si>
    <t>362322********0024</t>
  </si>
  <si>
    <t>362322********665X</t>
  </si>
  <si>
    <t>362322********0022</t>
  </si>
  <si>
    <t>362323********5120</t>
  </si>
  <si>
    <t>362301********0028</t>
  </si>
  <si>
    <t>360428********3522</t>
  </si>
  <si>
    <t>362301********2515</t>
  </si>
  <si>
    <t>362322********0023</t>
  </si>
  <si>
    <t>362322********6621</t>
  </si>
  <si>
    <t>362322********0355</t>
  </si>
  <si>
    <t>362322********666X</t>
  </si>
  <si>
    <t>362324********0041</t>
  </si>
  <si>
    <t>362323********0035</t>
  </si>
  <si>
    <t>362323********3646</t>
  </si>
  <si>
    <t>362322********3921</t>
  </si>
  <si>
    <t>362322********0032</t>
  </si>
  <si>
    <t>362322********0720</t>
  </si>
  <si>
    <t>362322********0011</t>
  </si>
  <si>
    <t>362322********0016</t>
  </si>
  <si>
    <t>362322********0021</t>
  </si>
  <si>
    <t>362322********4245</t>
  </si>
  <si>
    <t>362330********7967</t>
  </si>
  <si>
    <t>362322********6032</t>
  </si>
  <si>
    <t>362322********002X</t>
  </si>
  <si>
    <t>362321********8623</t>
  </si>
  <si>
    <t>362322********844X</t>
  </si>
  <si>
    <t>362322********6928</t>
  </si>
  <si>
    <t>362301********004X</t>
  </si>
  <si>
    <t>362322********7828</t>
  </si>
  <si>
    <t>362321********6225</t>
  </si>
  <si>
    <t>362322********0628</t>
  </si>
  <si>
    <t>362301********4529</t>
  </si>
  <si>
    <t>362322********1844</t>
  </si>
  <si>
    <t>362322********1523</t>
  </si>
  <si>
    <t>362322********0367</t>
  </si>
  <si>
    <t>362322********2722</t>
  </si>
  <si>
    <t>362323********5447</t>
  </si>
  <si>
    <t>362322********4821</t>
  </si>
  <si>
    <t>362322********0020</t>
  </si>
  <si>
    <t>362322********3925</t>
  </si>
  <si>
    <t>362322********0028</t>
  </si>
  <si>
    <t>362322********6045</t>
  </si>
  <si>
    <t>362323********3226</t>
  </si>
  <si>
    <t>362321********3548</t>
  </si>
  <si>
    <t>362322********0643</t>
  </si>
  <si>
    <t>362322********6343</t>
  </si>
  <si>
    <t>362322********8722</t>
  </si>
  <si>
    <t>362323********2828</t>
  </si>
  <si>
    <t>362322********6648</t>
  </si>
  <si>
    <t>362322********0340</t>
  </si>
  <si>
    <t>362322********0345</t>
  </si>
  <si>
    <t>362322********8426</t>
  </si>
  <si>
    <t>362323********0047</t>
  </si>
  <si>
    <t>362301********4043</t>
  </si>
  <si>
    <t>362323********541X</t>
  </si>
  <si>
    <t>362321********8324</t>
  </si>
  <si>
    <t>广丰区2021特岗入闱体检人员总成绩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</si>
</sst>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.0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80" fontId="40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PageLayoutView="0" workbookViewId="0" topLeftCell="A55">
      <selection activeCell="D2" sqref="D2"/>
    </sheetView>
  </sheetViews>
  <sheetFormatPr defaultColWidth="9.140625" defaultRowHeight="15"/>
  <cols>
    <col min="1" max="1" width="5.28125" style="2" bestFit="1" customWidth="1"/>
    <col min="2" max="2" width="11.00390625" style="2" bestFit="1" customWidth="1"/>
    <col min="3" max="3" width="20.421875" style="2" bestFit="1" customWidth="1"/>
    <col min="4" max="4" width="30.140625" style="2" customWidth="1"/>
    <col min="5" max="5" width="9.57421875" style="2" customWidth="1"/>
    <col min="6" max="9" width="9.7109375" style="2" customWidth="1"/>
    <col min="10" max="10" width="10.57421875" style="2" customWidth="1"/>
    <col min="11" max="16384" width="9.00390625" style="2" customWidth="1"/>
  </cols>
  <sheetData>
    <row r="1" spans="1:10" ht="33.75" customHeight="1">
      <c r="A1" s="9" t="s">
        <v>214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5" t="s">
        <v>0</v>
      </c>
      <c r="B2" s="5" t="s">
        <v>150</v>
      </c>
      <c r="C2" s="5" t="s">
        <v>1</v>
      </c>
      <c r="D2" s="5" t="s">
        <v>2</v>
      </c>
      <c r="E2" s="5" t="s">
        <v>145</v>
      </c>
      <c r="F2" s="5" t="s">
        <v>146</v>
      </c>
      <c r="G2" s="5" t="s">
        <v>147</v>
      </c>
      <c r="H2" s="5" t="s">
        <v>148</v>
      </c>
      <c r="I2" s="6" t="s">
        <v>149</v>
      </c>
      <c r="J2" s="7" t="s">
        <v>135</v>
      </c>
    </row>
    <row r="3" spans="1:10" ht="19.5" customHeight="1">
      <c r="A3" s="3" t="s">
        <v>3</v>
      </c>
      <c r="B3" s="3" t="s">
        <v>4</v>
      </c>
      <c r="C3" s="3" t="s">
        <v>213</v>
      </c>
      <c r="D3" s="3" t="s">
        <v>132</v>
      </c>
      <c r="E3" s="4">
        <v>114</v>
      </c>
      <c r="F3" s="4">
        <v>79.6</v>
      </c>
      <c r="G3" s="8">
        <f>ROUND(E3/4+F3/2,2)</f>
        <v>68.3</v>
      </c>
      <c r="H3" s="4">
        <v>1</v>
      </c>
      <c r="I3" s="4" t="s">
        <v>151</v>
      </c>
      <c r="J3" s="1" t="s">
        <v>153</v>
      </c>
    </row>
    <row r="4" spans="1:10" ht="19.5" customHeight="1">
      <c r="A4" s="3" t="s">
        <v>136</v>
      </c>
      <c r="B4" s="3" t="s">
        <v>7</v>
      </c>
      <c r="C4" s="3" t="s">
        <v>154</v>
      </c>
      <c r="D4" s="3" t="s">
        <v>15</v>
      </c>
      <c r="E4" s="4">
        <v>155</v>
      </c>
      <c r="F4" s="4">
        <v>84.2</v>
      </c>
      <c r="G4" s="8">
        <f aca="true" t="shared" si="0" ref="G4:G36">ROUND(E4/4+F4/2,2)</f>
        <v>80.85</v>
      </c>
      <c r="H4" s="4">
        <v>1</v>
      </c>
      <c r="I4" s="4" t="s">
        <v>151</v>
      </c>
      <c r="J4" s="1" t="s">
        <v>153</v>
      </c>
    </row>
    <row r="5" spans="1:10" ht="19.5" customHeight="1">
      <c r="A5" s="3" t="s">
        <v>6</v>
      </c>
      <c r="B5" s="3" t="s">
        <v>9</v>
      </c>
      <c r="C5" s="3" t="s">
        <v>155</v>
      </c>
      <c r="D5" s="3" t="s">
        <v>15</v>
      </c>
      <c r="E5" s="4">
        <v>139.5</v>
      </c>
      <c r="F5" s="4">
        <v>82</v>
      </c>
      <c r="G5" s="8">
        <f t="shared" si="0"/>
        <v>75.88</v>
      </c>
      <c r="H5" s="4">
        <v>2</v>
      </c>
      <c r="I5" s="4" t="s">
        <v>151</v>
      </c>
      <c r="J5" s="1" t="s">
        <v>153</v>
      </c>
    </row>
    <row r="6" spans="1:10" ht="19.5" customHeight="1">
      <c r="A6" s="3" t="s">
        <v>8</v>
      </c>
      <c r="B6" s="3" t="s">
        <v>11</v>
      </c>
      <c r="C6" s="3" t="s">
        <v>156</v>
      </c>
      <c r="D6" s="3" t="s">
        <v>15</v>
      </c>
      <c r="E6" s="4">
        <v>130.5</v>
      </c>
      <c r="F6" s="4">
        <v>80</v>
      </c>
      <c r="G6" s="8">
        <f t="shared" si="0"/>
        <v>72.63</v>
      </c>
      <c r="H6" s="4">
        <v>5</v>
      </c>
      <c r="I6" s="4" t="s">
        <v>151</v>
      </c>
      <c r="J6" s="1" t="s">
        <v>153</v>
      </c>
    </row>
    <row r="7" spans="1:10" ht="19.5" customHeight="1">
      <c r="A7" s="3" t="s">
        <v>10</v>
      </c>
      <c r="B7" s="3" t="s">
        <v>14</v>
      </c>
      <c r="C7" s="3" t="s">
        <v>157</v>
      </c>
      <c r="D7" s="3" t="s">
        <v>15</v>
      </c>
      <c r="E7" s="4">
        <v>129</v>
      </c>
      <c r="F7" s="4">
        <v>85.6</v>
      </c>
      <c r="G7" s="8">
        <f t="shared" si="0"/>
        <v>75.05</v>
      </c>
      <c r="H7" s="4">
        <v>3</v>
      </c>
      <c r="I7" s="4" t="s">
        <v>151</v>
      </c>
      <c r="J7" s="1" t="s">
        <v>153</v>
      </c>
    </row>
    <row r="8" spans="1:10" ht="19.5" customHeight="1">
      <c r="A8" s="3" t="s">
        <v>13</v>
      </c>
      <c r="B8" s="3" t="s">
        <v>17</v>
      </c>
      <c r="C8" s="3" t="s">
        <v>158</v>
      </c>
      <c r="D8" s="3" t="s">
        <v>15</v>
      </c>
      <c r="E8" s="4">
        <v>127.5</v>
      </c>
      <c r="F8" s="4">
        <v>83.6</v>
      </c>
      <c r="G8" s="8">
        <f t="shared" si="0"/>
        <v>73.68</v>
      </c>
      <c r="H8" s="4">
        <v>4</v>
      </c>
      <c r="I8" s="4" t="s">
        <v>151</v>
      </c>
      <c r="J8" s="1" t="s">
        <v>153</v>
      </c>
    </row>
    <row r="9" spans="1:10" ht="19.5" customHeight="1">
      <c r="A9" s="3" t="s">
        <v>16</v>
      </c>
      <c r="B9" s="3" t="s">
        <v>21</v>
      </c>
      <c r="C9" s="3" t="s">
        <v>159</v>
      </c>
      <c r="D9" s="3" t="s">
        <v>15</v>
      </c>
      <c r="E9" s="4">
        <v>116</v>
      </c>
      <c r="F9" s="4">
        <v>78.4</v>
      </c>
      <c r="G9" s="8">
        <f t="shared" si="0"/>
        <v>68.2</v>
      </c>
      <c r="H9" s="4">
        <v>6</v>
      </c>
      <c r="I9" s="4" t="s">
        <v>151</v>
      </c>
      <c r="J9" s="1" t="s">
        <v>153</v>
      </c>
    </row>
    <row r="10" spans="1:10" ht="19.5" customHeight="1">
      <c r="A10" s="3" t="s">
        <v>18</v>
      </c>
      <c r="B10" s="3" t="s">
        <v>24</v>
      </c>
      <c r="C10" s="3" t="s">
        <v>160</v>
      </c>
      <c r="D10" s="3" t="s">
        <v>25</v>
      </c>
      <c r="E10" s="4">
        <v>123</v>
      </c>
      <c r="F10" s="4">
        <v>75.2</v>
      </c>
      <c r="G10" s="8">
        <f t="shared" si="0"/>
        <v>68.35</v>
      </c>
      <c r="H10" s="4">
        <v>1</v>
      </c>
      <c r="I10" s="4" t="s">
        <v>151</v>
      </c>
      <c r="J10" s="1" t="s">
        <v>153</v>
      </c>
    </row>
    <row r="11" spans="1:10" ht="19.5" customHeight="1">
      <c r="A11" s="3" t="s">
        <v>20</v>
      </c>
      <c r="B11" s="3" t="s">
        <v>28</v>
      </c>
      <c r="C11" s="3" t="s">
        <v>161</v>
      </c>
      <c r="D11" s="3" t="s">
        <v>25</v>
      </c>
      <c r="E11" s="4">
        <v>109.5</v>
      </c>
      <c r="F11" s="4">
        <v>79.4</v>
      </c>
      <c r="G11" s="8">
        <f t="shared" si="0"/>
        <v>67.08</v>
      </c>
      <c r="H11" s="4">
        <v>2</v>
      </c>
      <c r="I11" s="4" t="s">
        <v>151</v>
      </c>
      <c r="J11" s="1" t="s">
        <v>153</v>
      </c>
    </row>
    <row r="12" spans="1:10" ht="19.5" customHeight="1">
      <c r="A12" s="3" t="s">
        <v>22</v>
      </c>
      <c r="B12" s="3" t="s">
        <v>30</v>
      </c>
      <c r="C12" s="3" t="s">
        <v>162</v>
      </c>
      <c r="D12" s="3" t="s">
        <v>33</v>
      </c>
      <c r="E12" s="4">
        <v>148.5</v>
      </c>
      <c r="F12" s="4">
        <v>86.8</v>
      </c>
      <c r="G12" s="8">
        <f>ROUND(E12/2*0.4+F12*0.6,2)</f>
        <v>81.78</v>
      </c>
      <c r="H12" s="4">
        <f>RANK(G12,$G$12:$G$15,0)</f>
        <v>1</v>
      </c>
      <c r="I12" s="4" t="s">
        <v>151</v>
      </c>
      <c r="J12" s="1"/>
    </row>
    <row r="13" spans="1:10" ht="19.5" customHeight="1">
      <c r="A13" s="3" t="s">
        <v>23</v>
      </c>
      <c r="B13" s="3" t="s">
        <v>32</v>
      </c>
      <c r="C13" s="3" t="s">
        <v>163</v>
      </c>
      <c r="D13" s="3" t="s">
        <v>33</v>
      </c>
      <c r="E13" s="4">
        <v>145.5</v>
      </c>
      <c r="F13" s="4">
        <v>83.1</v>
      </c>
      <c r="G13" s="8">
        <f>ROUND(E13/2*0.4+F13*0.6,2)</f>
        <v>78.96</v>
      </c>
      <c r="H13" s="4">
        <f>RANK(G13,$G$12:$G$15,0)</f>
        <v>4</v>
      </c>
      <c r="I13" s="4" t="s">
        <v>151</v>
      </c>
      <c r="J13" s="1"/>
    </row>
    <row r="14" spans="1:10" ht="19.5" customHeight="1">
      <c r="A14" s="3" t="s">
        <v>27</v>
      </c>
      <c r="B14" s="3" t="s">
        <v>35</v>
      </c>
      <c r="C14" s="3" t="s">
        <v>164</v>
      </c>
      <c r="D14" s="3" t="s">
        <v>33</v>
      </c>
      <c r="E14" s="4">
        <v>140.5</v>
      </c>
      <c r="F14" s="4">
        <v>85.8</v>
      </c>
      <c r="G14" s="8">
        <f>ROUND(E14/2*0.4+F14*0.6,2)</f>
        <v>79.58</v>
      </c>
      <c r="H14" s="4">
        <f>RANK(G14,$G$12:$G$15,0)</f>
        <v>3</v>
      </c>
      <c r="I14" s="4" t="s">
        <v>151</v>
      </c>
      <c r="J14" s="1"/>
    </row>
    <row r="15" spans="1:10" ht="19.5" customHeight="1">
      <c r="A15" s="3" t="s">
        <v>29</v>
      </c>
      <c r="B15" s="3" t="s">
        <v>37</v>
      </c>
      <c r="C15" s="3" t="s">
        <v>165</v>
      </c>
      <c r="D15" s="3" t="s">
        <v>33</v>
      </c>
      <c r="E15" s="4">
        <v>139.5</v>
      </c>
      <c r="F15" s="4">
        <v>87.6</v>
      </c>
      <c r="G15" s="8">
        <f>ROUND(E15/2*0.4+F15*0.6,2)</f>
        <v>80.46</v>
      </c>
      <c r="H15" s="4">
        <f>RANK(G15,$G$12:$G$15,0)</f>
        <v>2</v>
      </c>
      <c r="I15" s="4" t="s">
        <v>151</v>
      </c>
      <c r="J15" s="1"/>
    </row>
    <row r="16" spans="1:10" ht="19.5" customHeight="1">
      <c r="A16" s="3" t="s">
        <v>31</v>
      </c>
      <c r="B16" s="3" t="s">
        <v>46</v>
      </c>
      <c r="C16" s="3" t="s">
        <v>166</v>
      </c>
      <c r="D16" s="3" t="s">
        <v>51</v>
      </c>
      <c r="E16" s="4">
        <v>140.5</v>
      </c>
      <c r="F16" s="4">
        <v>83.6</v>
      </c>
      <c r="G16" s="8">
        <f t="shared" si="0"/>
        <v>76.93</v>
      </c>
      <c r="H16" s="4">
        <v>1</v>
      </c>
      <c r="I16" s="4" t="s">
        <v>151</v>
      </c>
      <c r="J16" s="1" t="s">
        <v>153</v>
      </c>
    </row>
    <row r="17" spans="1:10" ht="19.5" customHeight="1">
      <c r="A17" s="3" t="s">
        <v>34</v>
      </c>
      <c r="B17" s="3" t="s">
        <v>48</v>
      </c>
      <c r="C17" s="3" t="s">
        <v>167</v>
      </c>
      <c r="D17" s="3" t="s">
        <v>51</v>
      </c>
      <c r="E17" s="4">
        <v>135</v>
      </c>
      <c r="F17" s="4">
        <v>81.8</v>
      </c>
      <c r="G17" s="8">
        <f t="shared" si="0"/>
        <v>74.65</v>
      </c>
      <c r="H17" s="4">
        <v>2</v>
      </c>
      <c r="I17" s="4" t="s">
        <v>151</v>
      </c>
      <c r="J17" s="1" t="s">
        <v>153</v>
      </c>
    </row>
    <row r="18" spans="1:10" ht="19.5" customHeight="1">
      <c r="A18" s="3" t="s">
        <v>36</v>
      </c>
      <c r="B18" s="3" t="s">
        <v>50</v>
      </c>
      <c r="C18" s="3" t="s">
        <v>168</v>
      </c>
      <c r="D18" s="3" t="s">
        <v>51</v>
      </c>
      <c r="E18" s="4">
        <v>118</v>
      </c>
      <c r="F18" s="4">
        <v>80.2</v>
      </c>
      <c r="G18" s="8">
        <f t="shared" si="0"/>
        <v>69.6</v>
      </c>
      <c r="H18" s="4">
        <v>3</v>
      </c>
      <c r="I18" s="4" t="s">
        <v>151</v>
      </c>
      <c r="J18" s="1" t="s">
        <v>153</v>
      </c>
    </row>
    <row r="19" spans="1:10" ht="19.5" customHeight="1">
      <c r="A19" s="3" t="s">
        <v>38</v>
      </c>
      <c r="B19" s="3" t="s">
        <v>54</v>
      </c>
      <c r="C19" s="3" t="s">
        <v>158</v>
      </c>
      <c r="D19" s="3" t="s">
        <v>51</v>
      </c>
      <c r="E19" s="4">
        <v>93</v>
      </c>
      <c r="F19" s="4">
        <v>90</v>
      </c>
      <c r="G19" s="8">
        <f t="shared" si="0"/>
        <v>68.25</v>
      </c>
      <c r="H19" s="4">
        <v>4</v>
      </c>
      <c r="I19" s="4" t="s">
        <v>151</v>
      </c>
      <c r="J19" s="1" t="s">
        <v>153</v>
      </c>
    </row>
    <row r="20" spans="1:10" ht="19.5" customHeight="1">
      <c r="A20" s="3" t="s">
        <v>39</v>
      </c>
      <c r="B20" s="3" t="s">
        <v>58</v>
      </c>
      <c r="C20" s="3" t="s">
        <v>169</v>
      </c>
      <c r="D20" s="3" t="s">
        <v>61</v>
      </c>
      <c r="E20" s="4">
        <v>152.5</v>
      </c>
      <c r="F20" s="4">
        <v>88.58</v>
      </c>
      <c r="G20" s="8">
        <f>ROUND(E20/2*0.4+F20*0.6,2)</f>
        <v>83.65</v>
      </c>
      <c r="H20" s="4">
        <v>1</v>
      </c>
      <c r="I20" s="4" t="s">
        <v>151</v>
      </c>
      <c r="J20" s="1"/>
    </row>
    <row r="21" spans="1:10" ht="19.5" customHeight="1">
      <c r="A21" s="3" t="s">
        <v>40</v>
      </c>
      <c r="B21" s="3" t="s">
        <v>60</v>
      </c>
      <c r="C21" s="3" t="s">
        <v>170</v>
      </c>
      <c r="D21" s="3" t="s">
        <v>61</v>
      </c>
      <c r="E21" s="4">
        <v>143</v>
      </c>
      <c r="F21" s="4">
        <v>86.2</v>
      </c>
      <c r="G21" s="8">
        <f>ROUND(E21/2*0.4+F21*0.6,2)</f>
        <v>80.32</v>
      </c>
      <c r="H21" s="4">
        <v>2</v>
      </c>
      <c r="I21" s="4" t="s">
        <v>151</v>
      </c>
      <c r="J21" s="1"/>
    </row>
    <row r="22" spans="1:10" ht="19.5" customHeight="1">
      <c r="A22" s="3" t="s">
        <v>41</v>
      </c>
      <c r="B22" s="3" t="s">
        <v>63</v>
      </c>
      <c r="C22" s="3" t="s">
        <v>171</v>
      </c>
      <c r="D22" s="3" t="s">
        <v>61</v>
      </c>
      <c r="E22" s="4">
        <v>134</v>
      </c>
      <c r="F22" s="4">
        <v>81.72</v>
      </c>
      <c r="G22" s="8">
        <f>ROUND(E22/2*0.4+F22*0.6,2)</f>
        <v>75.83</v>
      </c>
      <c r="H22" s="4">
        <v>3</v>
      </c>
      <c r="I22" s="4" t="s">
        <v>151</v>
      </c>
      <c r="J22" s="1"/>
    </row>
    <row r="23" spans="1:10" ht="19.5" customHeight="1">
      <c r="A23" s="3" t="s">
        <v>137</v>
      </c>
      <c r="B23" s="3" t="s">
        <v>69</v>
      </c>
      <c r="C23" s="3" t="s">
        <v>172</v>
      </c>
      <c r="D23" s="3" t="s">
        <v>72</v>
      </c>
      <c r="E23" s="4">
        <v>137</v>
      </c>
      <c r="F23" s="4">
        <v>82.4</v>
      </c>
      <c r="G23" s="8">
        <f t="shared" si="0"/>
        <v>75.45</v>
      </c>
      <c r="H23" s="4">
        <v>2</v>
      </c>
      <c r="I23" s="4" t="s">
        <v>151</v>
      </c>
      <c r="J23" s="1" t="s">
        <v>152</v>
      </c>
    </row>
    <row r="24" spans="1:10" ht="19.5" customHeight="1">
      <c r="A24" s="3" t="s">
        <v>42</v>
      </c>
      <c r="B24" s="3" t="s">
        <v>71</v>
      </c>
      <c r="C24" s="3" t="s">
        <v>173</v>
      </c>
      <c r="D24" s="3" t="s">
        <v>72</v>
      </c>
      <c r="E24" s="4">
        <v>127.5</v>
      </c>
      <c r="F24" s="4">
        <v>89.8</v>
      </c>
      <c r="G24" s="8">
        <f t="shared" si="0"/>
        <v>76.78</v>
      </c>
      <c r="H24" s="4">
        <v>1</v>
      </c>
      <c r="I24" s="4" t="s">
        <v>151</v>
      </c>
      <c r="J24" s="1" t="s">
        <v>152</v>
      </c>
    </row>
    <row r="25" spans="1:10" ht="19.5" customHeight="1">
      <c r="A25" s="3" t="s">
        <v>43</v>
      </c>
      <c r="B25" s="3" t="s">
        <v>74</v>
      </c>
      <c r="C25" s="3" t="s">
        <v>174</v>
      </c>
      <c r="D25" s="3" t="s">
        <v>72</v>
      </c>
      <c r="E25" s="4">
        <v>121.5</v>
      </c>
      <c r="F25" s="4">
        <v>85.8</v>
      </c>
      <c r="G25" s="8">
        <f t="shared" si="0"/>
        <v>73.28</v>
      </c>
      <c r="H25" s="4">
        <v>3</v>
      </c>
      <c r="I25" s="4" t="s">
        <v>151</v>
      </c>
      <c r="J25" s="1" t="s">
        <v>152</v>
      </c>
    </row>
    <row r="26" spans="1:10" ht="19.5" customHeight="1">
      <c r="A26" s="3" t="s">
        <v>44</v>
      </c>
      <c r="B26" s="3" t="s">
        <v>76</v>
      </c>
      <c r="C26" s="3" t="s">
        <v>175</v>
      </c>
      <c r="D26" s="3" t="s">
        <v>72</v>
      </c>
      <c r="E26" s="4">
        <v>120</v>
      </c>
      <c r="F26" s="4">
        <v>82.2</v>
      </c>
      <c r="G26" s="8">
        <f t="shared" si="0"/>
        <v>71.1</v>
      </c>
      <c r="H26" s="4">
        <v>4</v>
      </c>
      <c r="I26" s="4" t="s">
        <v>151</v>
      </c>
      <c r="J26" s="1" t="s">
        <v>152</v>
      </c>
    </row>
    <row r="27" spans="1:10" ht="19.5" customHeight="1">
      <c r="A27" s="3" t="s">
        <v>45</v>
      </c>
      <c r="B27" s="3" t="s">
        <v>78</v>
      </c>
      <c r="C27" s="3" t="s">
        <v>176</v>
      </c>
      <c r="D27" s="3" t="s">
        <v>80</v>
      </c>
      <c r="E27" s="4">
        <v>142</v>
      </c>
      <c r="F27" s="4">
        <v>89.26</v>
      </c>
      <c r="G27" s="8">
        <f>ROUND(E27/2*0.4+F27*0.6,2)</f>
        <v>81.96</v>
      </c>
      <c r="H27" s="4">
        <f>RANK(G27,$G$27:$G$29,0)</f>
        <v>1</v>
      </c>
      <c r="I27" s="4" t="s">
        <v>151</v>
      </c>
      <c r="J27" s="1"/>
    </row>
    <row r="28" spans="1:10" ht="19.5" customHeight="1">
      <c r="A28" s="3" t="s">
        <v>47</v>
      </c>
      <c r="B28" s="3" t="s">
        <v>81</v>
      </c>
      <c r="C28" s="3" t="s">
        <v>169</v>
      </c>
      <c r="D28" s="3" t="s">
        <v>80</v>
      </c>
      <c r="E28" s="4">
        <v>110</v>
      </c>
      <c r="F28" s="4">
        <v>86.7</v>
      </c>
      <c r="G28" s="8">
        <f>ROUND(E28/2*0.4+F28*0.6,2)</f>
        <v>74.02</v>
      </c>
      <c r="H28" s="4">
        <f>RANK(G28,$G$27:$G$29,0)</f>
        <v>3</v>
      </c>
      <c r="I28" s="4" t="s">
        <v>151</v>
      </c>
      <c r="J28" s="1"/>
    </row>
    <row r="29" spans="1:10" ht="19.5" customHeight="1">
      <c r="A29" s="3" t="s">
        <v>49</v>
      </c>
      <c r="B29" s="3" t="s">
        <v>83</v>
      </c>
      <c r="C29" s="3" t="s">
        <v>177</v>
      </c>
      <c r="D29" s="3" t="s">
        <v>80</v>
      </c>
      <c r="E29" s="4">
        <v>109</v>
      </c>
      <c r="F29" s="4">
        <v>87.14</v>
      </c>
      <c r="G29" s="8">
        <f>ROUND(E29/2*0.4+F29*0.6,2)</f>
        <v>74.08</v>
      </c>
      <c r="H29" s="4">
        <f>RANK(G29,$G$27:$G$29,0)</f>
        <v>2</v>
      </c>
      <c r="I29" s="4" t="s">
        <v>151</v>
      </c>
      <c r="J29" s="1"/>
    </row>
    <row r="30" spans="1:10" ht="19.5" customHeight="1">
      <c r="A30" s="3" t="s">
        <v>53</v>
      </c>
      <c r="B30" s="3" t="s">
        <v>86</v>
      </c>
      <c r="C30" s="3" t="s">
        <v>178</v>
      </c>
      <c r="D30" s="3" t="s">
        <v>133</v>
      </c>
      <c r="E30" s="4">
        <v>126.5</v>
      </c>
      <c r="F30" s="4">
        <v>80.8</v>
      </c>
      <c r="G30" s="8">
        <f t="shared" si="0"/>
        <v>72.03</v>
      </c>
      <c r="H30" s="4">
        <v>1</v>
      </c>
      <c r="I30" s="4" t="s">
        <v>151</v>
      </c>
      <c r="J30" s="1" t="s">
        <v>153</v>
      </c>
    </row>
    <row r="31" spans="1:10" ht="19.5" customHeight="1">
      <c r="A31" s="3" t="s">
        <v>57</v>
      </c>
      <c r="B31" s="3" t="s">
        <v>88</v>
      </c>
      <c r="C31" s="3" t="s">
        <v>179</v>
      </c>
      <c r="D31" s="3" t="s">
        <v>133</v>
      </c>
      <c r="E31" s="4">
        <v>105</v>
      </c>
      <c r="F31" s="4">
        <v>75.4</v>
      </c>
      <c r="G31" s="8">
        <f t="shared" si="0"/>
        <v>63.95</v>
      </c>
      <c r="H31" s="4">
        <v>3</v>
      </c>
      <c r="I31" s="4" t="s">
        <v>151</v>
      </c>
      <c r="J31" s="1" t="s">
        <v>153</v>
      </c>
    </row>
    <row r="32" spans="1:10" ht="19.5" customHeight="1">
      <c r="A32" s="3" t="s">
        <v>59</v>
      </c>
      <c r="B32" s="3" t="s">
        <v>91</v>
      </c>
      <c r="C32" s="3" t="s">
        <v>180</v>
      </c>
      <c r="D32" s="3" t="s">
        <v>133</v>
      </c>
      <c r="E32" s="4">
        <v>96</v>
      </c>
      <c r="F32" s="4">
        <v>83.6</v>
      </c>
      <c r="G32" s="8">
        <f t="shared" si="0"/>
        <v>65.8</v>
      </c>
      <c r="H32" s="4">
        <v>2</v>
      </c>
      <c r="I32" s="4" t="s">
        <v>151</v>
      </c>
      <c r="J32" s="1" t="s">
        <v>153</v>
      </c>
    </row>
    <row r="33" spans="1:10" ht="19.5" customHeight="1">
      <c r="A33" s="3" t="s">
        <v>62</v>
      </c>
      <c r="B33" s="3" t="s">
        <v>92</v>
      </c>
      <c r="C33" s="3" t="s">
        <v>181</v>
      </c>
      <c r="D33" s="3" t="s">
        <v>133</v>
      </c>
      <c r="E33" s="4">
        <v>93.5</v>
      </c>
      <c r="F33" s="4">
        <v>80.4</v>
      </c>
      <c r="G33" s="8">
        <f t="shared" si="0"/>
        <v>63.58</v>
      </c>
      <c r="H33" s="4">
        <v>4</v>
      </c>
      <c r="I33" s="4" t="s">
        <v>151</v>
      </c>
      <c r="J33" s="1" t="s">
        <v>153</v>
      </c>
    </row>
    <row r="34" spans="1:10" ht="19.5" customHeight="1">
      <c r="A34" s="3" t="s">
        <v>64</v>
      </c>
      <c r="B34" s="3" t="s">
        <v>93</v>
      </c>
      <c r="C34" s="3" t="s">
        <v>182</v>
      </c>
      <c r="D34" s="3" t="s">
        <v>94</v>
      </c>
      <c r="E34" s="4">
        <v>162</v>
      </c>
      <c r="F34" s="4">
        <v>87.8</v>
      </c>
      <c r="G34" s="8">
        <f t="shared" si="0"/>
        <v>84.4</v>
      </c>
      <c r="H34" s="4">
        <f>RANK(G34,$G$34:$G$36,0)</f>
        <v>1</v>
      </c>
      <c r="I34" s="4" t="s">
        <v>151</v>
      </c>
      <c r="J34" s="1"/>
    </row>
    <row r="35" spans="1:10" ht="19.5" customHeight="1">
      <c r="A35" s="3" t="s">
        <v>65</v>
      </c>
      <c r="B35" s="3" t="s">
        <v>95</v>
      </c>
      <c r="C35" s="3" t="s">
        <v>183</v>
      </c>
      <c r="D35" s="3" t="s">
        <v>94</v>
      </c>
      <c r="E35" s="4">
        <v>160</v>
      </c>
      <c r="F35" s="4">
        <v>83.6</v>
      </c>
      <c r="G35" s="8">
        <f t="shared" si="0"/>
        <v>81.8</v>
      </c>
      <c r="H35" s="4">
        <f>RANK(G35,$G$34:$G$36,0)</f>
        <v>2</v>
      </c>
      <c r="I35" s="4" t="s">
        <v>151</v>
      </c>
      <c r="J35" s="1"/>
    </row>
    <row r="36" spans="1:10" ht="19.5" customHeight="1">
      <c r="A36" s="3" t="s">
        <v>66</v>
      </c>
      <c r="B36" s="3" t="s">
        <v>96</v>
      </c>
      <c r="C36" s="3" t="s">
        <v>184</v>
      </c>
      <c r="D36" s="3" t="s">
        <v>94</v>
      </c>
      <c r="E36" s="4">
        <v>146</v>
      </c>
      <c r="F36" s="4">
        <v>85.4</v>
      </c>
      <c r="G36" s="8">
        <f t="shared" si="0"/>
        <v>79.2</v>
      </c>
      <c r="H36" s="4">
        <f>RANK(G36,$G$34:$G$36,0)</f>
        <v>3</v>
      </c>
      <c r="I36" s="4" t="s">
        <v>151</v>
      </c>
      <c r="J36" s="1"/>
    </row>
    <row r="37" spans="1:10" ht="19.5" customHeight="1">
      <c r="A37" s="3" t="s">
        <v>138</v>
      </c>
      <c r="B37" s="3" t="s">
        <v>99</v>
      </c>
      <c r="C37" s="3" t="s">
        <v>185</v>
      </c>
      <c r="D37" s="3" t="s">
        <v>100</v>
      </c>
      <c r="E37" s="4">
        <v>142</v>
      </c>
      <c r="F37" s="4">
        <v>85</v>
      </c>
      <c r="G37" s="8">
        <f>ROUND(E37/2*0.4+F37*0.6,2)</f>
        <v>79.4</v>
      </c>
      <c r="H37" s="4">
        <f>RANK(G37,$G$37:$G$39,0)</f>
        <v>1</v>
      </c>
      <c r="I37" s="4" t="s">
        <v>151</v>
      </c>
      <c r="J37" s="1"/>
    </row>
    <row r="38" spans="1:10" ht="19.5" customHeight="1">
      <c r="A38" s="3" t="s">
        <v>139</v>
      </c>
      <c r="B38" s="3" t="s">
        <v>101</v>
      </c>
      <c r="C38" s="3" t="s">
        <v>186</v>
      </c>
      <c r="D38" s="3" t="s">
        <v>100</v>
      </c>
      <c r="E38" s="4">
        <v>137</v>
      </c>
      <c r="F38" s="4">
        <v>84.5</v>
      </c>
      <c r="G38" s="8">
        <f>ROUND(E38/2*0.4+F38*0.6,2)</f>
        <v>78.1</v>
      </c>
      <c r="H38" s="4">
        <f>RANK(G38,$G$37:$G$39,0)</f>
        <v>3</v>
      </c>
      <c r="I38" s="4" t="s">
        <v>151</v>
      </c>
      <c r="J38" s="1"/>
    </row>
    <row r="39" spans="1:10" ht="19.5" customHeight="1">
      <c r="A39" s="3" t="s">
        <v>140</v>
      </c>
      <c r="B39" s="3" t="s">
        <v>102</v>
      </c>
      <c r="C39" s="3" t="s">
        <v>187</v>
      </c>
      <c r="D39" s="3" t="s">
        <v>100</v>
      </c>
      <c r="E39" s="4">
        <v>136</v>
      </c>
      <c r="F39" s="4">
        <v>86</v>
      </c>
      <c r="G39" s="8">
        <f>ROUND(E39/2*0.4+F39*0.6,2)</f>
        <v>78.8</v>
      </c>
      <c r="H39" s="4">
        <f>RANK(G39,$G$37:$G$39,0)</f>
        <v>2</v>
      </c>
      <c r="I39" s="4" t="s">
        <v>151</v>
      </c>
      <c r="J39" s="1"/>
    </row>
    <row r="40" spans="1:10" ht="19.5" customHeight="1">
      <c r="A40" s="3" t="s">
        <v>68</v>
      </c>
      <c r="B40" s="3" t="s">
        <v>103</v>
      </c>
      <c r="C40" s="3" t="s">
        <v>188</v>
      </c>
      <c r="D40" s="3" t="s">
        <v>104</v>
      </c>
      <c r="E40" s="4">
        <v>159.5</v>
      </c>
      <c r="F40" s="4">
        <v>83.6</v>
      </c>
      <c r="G40" s="8">
        <f aca="true" t="shared" si="1" ref="G40:G61">ROUND(E40/4+F40/2,2)</f>
        <v>81.68</v>
      </c>
      <c r="H40" s="4">
        <f>RANK(G40,$G$40:$G$44,0)</f>
        <v>2</v>
      </c>
      <c r="I40" s="4" t="s">
        <v>151</v>
      </c>
      <c r="J40" s="1"/>
    </row>
    <row r="41" spans="1:10" ht="19.5" customHeight="1">
      <c r="A41" s="3" t="s">
        <v>70</v>
      </c>
      <c r="B41" s="3" t="s">
        <v>105</v>
      </c>
      <c r="C41" s="3" t="s">
        <v>189</v>
      </c>
      <c r="D41" s="3" t="s">
        <v>104</v>
      </c>
      <c r="E41" s="4">
        <v>148.5</v>
      </c>
      <c r="F41" s="4">
        <v>88.8</v>
      </c>
      <c r="G41" s="8">
        <f t="shared" si="1"/>
        <v>81.53</v>
      </c>
      <c r="H41" s="4">
        <f>RANK(G41,$G$40:$G$44,0)</f>
        <v>3</v>
      </c>
      <c r="I41" s="4" t="s">
        <v>151</v>
      </c>
      <c r="J41" s="1"/>
    </row>
    <row r="42" spans="1:10" ht="19.5" customHeight="1">
      <c r="A42" s="3" t="s">
        <v>5</v>
      </c>
      <c r="B42" s="3" t="s">
        <v>106</v>
      </c>
      <c r="C42" s="3" t="s">
        <v>190</v>
      </c>
      <c r="D42" s="3" t="s">
        <v>104</v>
      </c>
      <c r="E42" s="4">
        <v>148.5</v>
      </c>
      <c r="F42" s="4">
        <v>90.4</v>
      </c>
      <c r="G42" s="8">
        <f t="shared" si="1"/>
        <v>82.33</v>
      </c>
      <c r="H42" s="4">
        <f>RANK(G42,$G$40:$G$44,0)</f>
        <v>1</v>
      </c>
      <c r="I42" s="4" t="s">
        <v>151</v>
      </c>
      <c r="J42" s="1"/>
    </row>
    <row r="43" spans="1:10" ht="19.5" customHeight="1">
      <c r="A43" s="3" t="s">
        <v>75</v>
      </c>
      <c r="B43" s="3" t="s">
        <v>107</v>
      </c>
      <c r="C43" s="3" t="s">
        <v>191</v>
      </c>
      <c r="D43" s="3" t="s">
        <v>104</v>
      </c>
      <c r="E43" s="4">
        <v>147</v>
      </c>
      <c r="F43" s="4">
        <v>85.8</v>
      </c>
      <c r="G43" s="8">
        <f t="shared" si="1"/>
        <v>79.65</v>
      </c>
      <c r="H43" s="4">
        <f>RANK(G43,$G$40:$G$44,0)</f>
        <v>4</v>
      </c>
      <c r="I43" s="4" t="s">
        <v>151</v>
      </c>
      <c r="J43" s="1"/>
    </row>
    <row r="44" spans="1:10" ht="19.5" customHeight="1">
      <c r="A44" s="3" t="s">
        <v>141</v>
      </c>
      <c r="B44" s="3" t="s">
        <v>108</v>
      </c>
      <c r="C44" s="3" t="s">
        <v>192</v>
      </c>
      <c r="D44" s="3" t="s">
        <v>104</v>
      </c>
      <c r="E44" s="4">
        <v>143.5</v>
      </c>
      <c r="F44" s="4">
        <v>84.8</v>
      </c>
      <c r="G44" s="8">
        <f t="shared" si="1"/>
        <v>78.28</v>
      </c>
      <c r="H44" s="4">
        <f>RANK(G44,$G$40:$G$44,0)</f>
        <v>5</v>
      </c>
      <c r="I44" s="4" t="s">
        <v>151</v>
      </c>
      <c r="J44" s="1"/>
    </row>
    <row r="45" spans="1:10" ht="19.5" customHeight="1">
      <c r="A45" s="3" t="s">
        <v>142</v>
      </c>
      <c r="B45" s="3" t="s">
        <v>109</v>
      </c>
      <c r="C45" s="3" t="s">
        <v>194</v>
      </c>
      <c r="D45" s="3" t="s">
        <v>111</v>
      </c>
      <c r="E45" s="4">
        <v>141</v>
      </c>
      <c r="F45" s="4">
        <v>85.6</v>
      </c>
      <c r="G45" s="8">
        <f aca="true" t="shared" si="2" ref="G45:G51">ROUND(E45/2*0.4+F45*0.6,2)</f>
        <v>79.56</v>
      </c>
      <c r="H45" s="4">
        <f>RANK(G45,$G$45:$G$48,0)</f>
        <v>3</v>
      </c>
      <c r="I45" s="4" t="s">
        <v>151</v>
      </c>
      <c r="J45" s="1"/>
    </row>
    <row r="46" spans="1:10" ht="19.5" customHeight="1">
      <c r="A46" s="3" t="s">
        <v>55</v>
      </c>
      <c r="B46" s="3" t="s">
        <v>110</v>
      </c>
      <c r="C46" s="3" t="s">
        <v>195</v>
      </c>
      <c r="D46" s="3" t="s">
        <v>111</v>
      </c>
      <c r="E46" s="4">
        <v>140.5</v>
      </c>
      <c r="F46" s="4">
        <v>87.4</v>
      </c>
      <c r="G46" s="8">
        <f t="shared" si="2"/>
        <v>80.54</v>
      </c>
      <c r="H46" s="4">
        <f>RANK(G46,$G$45:$G$48,0)</f>
        <v>2</v>
      </c>
      <c r="I46" s="4" t="s">
        <v>151</v>
      </c>
      <c r="J46" s="1"/>
    </row>
    <row r="47" spans="1:10" ht="19.5" customHeight="1">
      <c r="A47" s="3" t="s">
        <v>19</v>
      </c>
      <c r="B47" s="3" t="s">
        <v>112</v>
      </c>
      <c r="C47" s="3" t="s">
        <v>196</v>
      </c>
      <c r="D47" s="3" t="s">
        <v>111</v>
      </c>
      <c r="E47" s="4">
        <v>140.5</v>
      </c>
      <c r="F47" s="4">
        <v>88.66</v>
      </c>
      <c r="G47" s="8">
        <f t="shared" si="2"/>
        <v>81.3</v>
      </c>
      <c r="H47" s="4">
        <f>RANK(G47,$G$45:$G$48,0)</f>
        <v>1</v>
      </c>
      <c r="I47" s="4" t="s">
        <v>151</v>
      </c>
      <c r="J47" s="1"/>
    </row>
    <row r="48" spans="1:10" ht="19.5" customHeight="1">
      <c r="A48" s="3" t="s">
        <v>79</v>
      </c>
      <c r="B48" s="3" t="s">
        <v>113</v>
      </c>
      <c r="C48" s="3" t="s">
        <v>197</v>
      </c>
      <c r="D48" s="3" t="s">
        <v>111</v>
      </c>
      <c r="E48" s="4">
        <v>126.5</v>
      </c>
      <c r="F48" s="4">
        <v>89.8</v>
      </c>
      <c r="G48" s="8">
        <f t="shared" si="2"/>
        <v>79.18</v>
      </c>
      <c r="H48" s="4">
        <f>RANK(G48,$G$45:$G$48,0)</f>
        <v>4</v>
      </c>
      <c r="I48" s="4" t="s">
        <v>151</v>
      </c>
      <c r="J48" s="1"/>
    </row>
    <row r="49" spans="1:10" ht="19.5" customHeight="1">
      <c r="A49" s="3" t="s">
        <v>77</v>
      </c>
      <c r="B49" s="3" t="s">
        <v>114</v>
      </c>
      <c r="C49" s="3" t="s">
        <v>198</v>
      </c>
      <c r="D49" s="3" t="s">
        <v>115</v>
      </c>
      <c r="E49" s="4">
        <v>102</v>
      </c>
      <c r="F49" s="4">
        <v>85.74</v>
      </c>
      <c r="G49" s="8">
        <f t="shared" si="2"/>
        <v>71.84</v>
      </c>
      <c r="H49" s="4">
        <f>RANK(G49,$G$49:$G$51,0)</f>
        <v>1</v>
      </c>
      <c r="I49" s="4" t="s">
        <v>151</v>
      </c>
      <c r="J49" s="1"/>
    </row>
    <row r="50" spans="1:10" ht="19.5" customHeight="1">
      <c r="A50" s="3" t="s">
        <v>82</v>
      </c>
      <c r="B50" s="3" t="s">
        <v>116</v>
      </c>
      <c r="C50" s="3" t="s">
        <v>199</v>
      </c>
      <c r="D50" s="3" t="s">
        <v>115</v>
      </c>
      <c r="E50" s="4">
        <v>97.5</v>
      </c>
      <c r="F50" s="4">
        <v>86.32</v>
      </c>
      <c r="G50" s="8">
        <f t="shared" si="2"/>
        <v>71.29</v>
      </c>
      <c r="H50" s="4">
        <f>RANK(G50,$G$49:$G$51,0)</f>
        <v>2</v>
      </c>
      <c r="I50" s="4" t="s">
        <v>151</v>
      </c>
      <c r="J50" s="1"/>
    </row>
    <row r="51" spans="1:10" ht="19.5" customHeight="1">
      <c r="A51" s="3" t="s">
        <v>56</v>
      </c>
      <c r="B51" s="3" t="s">
        <v>117</v>
      </c>
      <c r="C51" s="3" t="s">
        <v>200</v>
      </c>
      <c r="D51" s="3" t="s">
        <v>115</v>
      </c>
      <c r="E51" s="4">
        <v>96.5</v>
      </c>
      <c r="F51" s="4">
        <v>84.2</v>
      </c>
      <c r="G51" s="8">
        <f t="shared" si="2"/>
        <v>69.82</v>
      </c>
      <c r="H51" s="4">
        <f>RANK(G51,$G$49:$G$51,0)</f>
        <v>3</v>
      </c>
      <c r="I51" s="4" t="s">
        <v>151</v>
      </c>
      <c r="J51" s="1"/>
    </row>
    <row r="52" spans="1:10" ht="19.5" customHeight="1">
      <c r="A52" s="3" t="s">
        <v>84</v>
      </c>
      <c r="B52" s="3" t="s">
        <v>118</v>
      </c>
      <c r="C52" s="3" t="s">
        <v>201</v>
      </c>
      <c r="D52" s="3" t="s">
        <v>120</v>
      </c>
      <c r="E52" s="4">
        <v>163</v>
      </c>
      <c r="F52" s="4">
        <v>86</v>
      </c>
      <c r="G52" s="8">
        <f t="shared" si="1"/>
        <v>83.75</v>
      </c>
      <c r="H52" s="4">
        <f>RANK(G52,$G$52:$G$56,0)</f>
        <v>2</v>
      </c>
      <c r="I52" s="4" t="s">
        <v>151</v>
      </c>
      <c r="J52" s="1"/>
    </row>
    <row r="53" spans="1:10" ht="19.5" customHeight="1">
      <c r="A53" s="3" t="s">
        <v>85</v>
      </c>
      <c r="B53" s="3" t="s">
        <v>119</v>
      </c>
      <c r="C53" s="3" t="s">
        <v>202</v>
      </c>
      <c r="D53" s="3" t="s">
        <v>120</v>
      </c>
      <c r="E53" s="4">
        <v>160.5</v>
      </c>
      <c r="F53" s="4">
        <v>81.2</v>
      </c>
      <c r="G53" s="8">
        <f t="shared" si="1"/>
        <v>80.73</v>
      </c>
      <c r="H53" s="4">
        <f>RANK(G53,$G$52:$G$56,0)</f>
        <v>5</v>
      </c>
      <c r="I53" s="4" t="s">
        <v>151</v>
      </c>
      <c r="J53" s="1"/>
    </row>
    <row r="54" spans="1:10" ht="19.5" customHeight="1">
      <c r="A54" s="3" t="s">
        <v>67</v>
      </c>
      <c r="B54" s="3" t="s">
        <v>121</v>
      </c>
      <c r="C54" s="3" t="s">
        <v>203</v>
      </c>
      <c r="D54" s="3" t="s">
        <v>120</v>
      </c>
      <c r="E54" s="4">
        <v>160</v>
      </c>
      <c r="F54" s="4">
        <v>81.8</v>
      </c>
      <c r="G54" s="8">
        <f t="shared" si="1"/>
        <v>80.9</v>
      </c>
      <c r="H54" s="4">
        <f>RANK(G54,$G$52:$G$56,0)</f>
        <v>4</v>
      </c>
      <c r="I54" s="4" t="s">
        <v>151</v>
      </c>
      <c r="J54" s="1"/>
    </row>
    <row r="55" spans="1:10" ht="19.5" customHeight="1">
      <c r="A55" s="3" t="s">
        <v>52</v>
      </c>
      <c r="B55" s="3" t="s">
        <v>122</v>
      </c>
      <c r="C55" s="3" t="s">
        <v>205</v>
      </c>
      <c r="D55" s="3" t="s">
        <v>120</v>
      </c>
      <c r="E55" s="4">
        <v>154</v>
      </c>
      <c r="F55" s="4">
        <v>86.8</v>
      </c>
      <c r="G55" s="8">
        <f t="shared" si="1"/>
        <v>81.9</v>
      </c>
      <c r="H55" s="4">
        <f>RANK(G55,$G$52:$G$56,0)</f>
        <v>3</v>
      </c>
      <c r="I55" s="4" t="s">
        <v>151</v>
      </c>
      <c r="J55" s="1"/>
    </row>
    <row r="56" spans="1:10" ht="19.5" customHeight="1">
      <c r="A56" s="3" t="s">
        <v>87</v>
      </c>
      <c r="B56" s="3" t="s">
        <v>123</v>
      </c>
      <c r="C56" s="3" t="s">
        <v>206</v>
      </c>
      <c r="D56" s="3" t="s">
        <v>120</v>
      </c>
      <c r="E56" s="4">
        <v>153</v>
      </c>
      <c r="F56" s="4">
        <v>91.8</v>
      </c>
      <c r="G56" s="8">
        <f t="shared" si="1"/>
        <v>84.15</v>
      </c>
      <c r="H56" s="4">
        <f>RANK(G56,$G$52:$G$56,0)</f>
        <v>1</v>
      </c>
      <c r="I56" s="4" t="s">
        <v>151</v>
      </c>
      <c r="J56" s="1"/>
    </row>
    <row r="57" spans="1:10" ht="19.5" customHeight="1">
      <c r="A57" s="3" t="s">
        <v>90</v>
      </c>
      <c r="B57" s="3" t="s">
        <v>124</v>
      </c>
      <c r="C57" s="3" t="s">
        <v>204</v>
      </c>
      <c r="D57" s="3" t="s">
        <v>125</v>
      </c>
      <c r="E57" s="4">
        <v>160</v>
      </c>
      <c r="F57" s="4">
        <v>86.2</v>
      </c>
      <c r="G57" s="8">
        <f t="shared" si="1"/>
        <v>83.1</v>
      </c>
      <c r="H57" s="4">
        <f>RANK(G57,$G$57:$G$61,0)</f>
        <v>2</v>
      </c>
      <c r="I57" s="4" t="s">
        <v>151</v>
      </c>
      <c r="J57" s="1"/>
    </row>
    <row r="58" spans="1:10" ht="19.5" customHeight="1">
      <c r="A58" s="3" t="s">
        <v>73</v>
      </c>
      <c r="B58" s="3" t="s">
        <v>126</v>
      </c>
      <c r="C58" s="3" t="s">
        <v>193</v>
      </c>
      <c r="D58" s="3" t="s">
        <v>125</v>
      </c>
      <c r="E58" s="4">
        <v>159</v>
      </c>
      <c r="F58" s="4">
        <v>89.6</v>
      </c>
      <c r="G58" s="8">
        <f t="shared" si="1"/>
        <v>84.55</v>
      </c>
      <c r="H58" s="4">
        <f>RANK(G58,$G$57:$G$61,0)</f>
        <v>1</v>
      </c>
      <c r="I58" s="4" t="s">
        <v>151</v>
      </c>
      <c r="J58" s="1"/>
    </row>
    <row r="59" spans="1:10" ht="19.5" customHeight="1">
      <c r="A59" s="3" t="s">
        <v>26</v>
      </c>
      <c r="B59" s="3" t="s">
        <v>127</v>
      </c>
      <c r="C59" s="3" t="s">
        <v>207</v>
      </c>
      <c r="D59" s="3" t="s">
        <v>125</v>
      </c>
      <c r="E59" s="4">
        <v>157.5</v>
      </c>
      <c r="F59" s="4">
        <v>84.4</v>
      </c>
      <c r="G59" s="8">
        <f t="shared" si="1"/>
        <v>81.58</v>
      </c>
      <c r="H59" s="4">
        <f>RANK(G59,$G$57:$G$61,0)</f>
        <v>3</v>
      </c>
      <c r="I59" s="4" t="s">
        <v>151</v>
      </c>
      <c r="J59" s="1"/>
    </row>
    <row r="60" spans="1:10" ht="19.5" customHeight="1">
      <c r="A60" s="3" t="s">
        <v>12</v>
      </c>
      <c r="B60" s="3" t="s">
        <v>128</v>
      </c>
      <c r="C60" s="3" t="s">
        <v>208</v>
      </c>
      <c r="D60" s="3" t="s">
        <v>125</v>
      </c>
      <c r="E60" s="4">
        <v>150.5</v>
      </c>
      <c r="F60" s="4">
        <v>83.4</v>
      </c>
      <c r="G60" s="8">
        <f t="shared" si="1"/>
        <v>79.33</v>
      </c>
      <c r="H60" s="4">
        <f>RANK(G60,$G$57:$G$61,0)</f>
        <v>5</v>
      </c>
      <c r="I60" s="4" t="s">
        <v>151</v>
      </c>
      <c r="J60" s="1"/>
    </row>
    <row r="61" spans="1:10" ht="19.5" customHeight="1">
      <c r="A61" s="3" t="s">
        <v>89</v>
      </c>
      <c r="B61" s="3" t="s">
        <v>144</v>
      </c>
      <c r="C61" s="3" t="s">
        <v>209</v>
      </c>
      <c r="D61" s="3" t="s">
        <v>125</v>
      </c>
      <c r="E61" s="4">
        <v>141</v>
      </c>
      <c r="F61" s="4">
        <v>89.2</v>
      </c>
      <c r="G61" s="8">
        <f t="shared" si="1"/>
        <v>79.85</v>
      </c>
      <c r="H61" s="4">
        <f>RANK(G61,$G$57:$G$61,0)</f>
        <v>4</v>
      </c>
      <c r="I61" s="4" t="s">
        <v>151</v>
      </c>
      <c r="J61" s="1"/>
    </row>
    <row r="62" spans="1:10" ht="19.5" customHeight="1">
      <c r="A62" s="3" t="s">
        <v>97</v>
      </c>
      <c r="B62" s="3" t="s">
        <v>129</v>
      </c>
      <c r="C62" s="3" t="s">
        <v>210</v>
      </c>
      <c r="D62" s="3" t="s">
        <v>134</v>
      </c>
      <c r="E62" s="4">
        <v>144.5</v>
      </c>
      <c r="F62" s="4">
        <v>79.6</v>
      </c>
      <c r="G62" s="8">
        <f>ROUND(E62/4+F62/2,2)</f>
        <v>75.93</v>
      </c>
      <c r="H62" s="4">
        <f>RANK(G62,$G$62:$G$64,0)</f>
        <v>2</v>
      </c>
      <c r="I62" s="4" t="s">
        <v>151</v>
      </c>
      <c r="J62" s="1"/>
    </row>
    <row r="63" spans="1:10" ht="19.5" customHeight="1">
      <c r="A63" s="3" t="s">
        <v>98</v>
      </c>
      <c r="B63" s="3" t="s">
        <v>130</v>
      </c>
      <c r="C63" s="3" t="s">
        <v>211</v>
      </c>
      <c r="D63" s="3" t="s">
        <v>134</v>
      </c>
      <c r="E63" s="4">
        <v>143.5</v>
      </c>
      <c r="F63" s="4">
        <v>84</v>
      </c>
      <c r="G63" s="8">
        <f>ROUND(E63/4+F63/2,2)</f>
        <v>77.88</v>
      </c>
      <c r="H63" s="4">
        <f>RANK(G63,$G$62:$G$64,0)</f>
        <v>1</v>
      </c>
      <c r="I63" s="4" t="s">
        <v>151</v>
      </c>
      <c r="J63" s="1"/>
    </row>
    <row r="64" spans="1:10" ht="19.5" customHeight="1">
      <c r="A64" s="3" t="s">
        <v>143</v>
      </c>
      <c r="B64" s="3" t="s">
        <v>131</v>
      </c>
      <c r="C64" s="3" t="s">
        <v>212</v>
      </c>
      <c r="D64" s="3" t="s">
        <v>134</v>
      </c>
      <c r="E64" s="4">
        <v>137.5</v>
      </c>
      <c r="F64" s="4">
        <v>82.7</v>
      </c>
      <c r="G64" s="8">
        <f>ROUND(E64/4+F64/2,2)</f>
        <v>75.73</v>
      </c>
      <c r="H64" s="4">
        <f>RANK(G64,$G$62:$G$64,0)</f>
        <v>3</v>
      </c>
      <c r="I64" s="4" t="s">
        <v>151</v>
      </c>
      <c r="J64" s="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成绩信息Excel列表（入围名单）</dc:title>
  <dc:subject/>
  <dc:creator>Administrator</dc:creator>
  <cp:keywords/>
  <dc:description/>
  <cp:lastModifiedBy>PC</cp:lastModifiedBy>
  <cp:lastPrinted>2021-06-27T11:49:41Z</cp:lastPrinted>
  <dcterms:created xsi:type="dcterms:W3CDTF">2021-05-19T01:27:25Z</dcterms:created>
  <dcterms:modified xsi:type="dcterms:W3CDTF">2021-06-28T09:13:02Z</dcterms:modified>
  <cp:category/>
  <cp:version/>
  <cp:contentType/>
  <cp:contentStatus/>
</cp:coreProperties>
</file>