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7800"/>
  </bookViews>
  <sheets>
    <sheet name="特岗小语" sheetId="11" r:id="rId1"/>
    <sheet name="特岗小数" sheetId="14" r:id="rId2"/>
    <sheet name="特岗小英" sheetId="15" r:id="rId3"/>
    <sheet name="特岗小音" sheetId="10" r:id="rId4"/>
    <sheet name="特岗小体" sheetId="22" r:id="rId5"/>
    <sheet name="特岗小美" sheetId="19" r:id="rId6"/>
    <sheet name="特岗小信" sheetId="23" r:id="rId7"/>
    <sheet name="特岗初语" sheetId="12" r:id="rId8"/>
    <sheet name="特岗初数" sheetId="13" r:id="rId9"/>
    <sheet name="特岗初英" sheetId="16" r:id="rId10"/>
    <sheet name="特岗初化" sheetId="20" r:id="rId11"/>
    <sheet name="特岗初音" sheetId="17" r:id="rId12"/>
    <sheet name="特岗初体" sheetId="21" r:id="rId13"/>
    <sheet name="特岗初美" sheetId="18" r:id="rId14"/>
  </sheets>
  <definedNames>
    <definedName name="_xlnm.Print_Titles" localSheetId="8">特岗初数!$1:$5</definedName>
    <definedName name="_xlnm.Print_Titles" localSheetId="9">特岗初英!$1:$5</definedName>
    <definedName name="_xlnm.Print_Titles" localSheetId="7">特岗初语!$1:$5</definedName>
    <definedName name="_xlnm.Print_Titles" localSheetId="1">特岗小数!$1:$5</definedName>
    <definedName name="_xlnm.Print_Titles" localSheetId="2">特岗小英!$1:$5</definedName>
    <definedName name="_xlnm.Print_Titles" localSheetId="0">特岗小语!$1:$5</definedName>
  </definedNames>
  <calcPr calcId="125725"/>
</workbook>
</file>

<file path=xl/calcChain.xml><?xml version="1.0" encoding="utf-8"?>
<calcChain xmlns="http://schemas.openxmlformats.org/spreadsheetml/2006/main">
  <c r="I11" i="21"/>
  <c r="H11"/>
  <c r="G11"/>
  <c r="E11"/>
  <c r="I10"/>
  <c r="H10"/>
  <c r="G10"/>
  <c r="E10"/>
  <c r="I9"/>
  <c r="H9"/>
  <c r="G9"/>
  <c r="E9"/>
  <c r="I8"/>
  <c r="H8"/>
  <c r="G8"/>
  <c r="E8"/>
  <c r="I7"/>
  <c r="H7"/>
  <c r="G7"/>
  <c r="E7"/>
  <c r="I6"/>
  <c r="H6"/>
  <c r="G6"/>
  <c r="E6"/>
  <c r="I11" i="18"/>
  <c r="H11"/>
  <c r="G11"/>
  <c r="E11"/>
  <c r="I10"/>
  <c r="H10"/>
  <c r="G10"/>
  <c r="E10"/>
  <c r="I9"/>
  <c r="H9"/>
  <c r="G9"/>
  <c r="E9"/>
  <c r="I8"/>
  <c r="H8"/>
  <c r="G8"/>
  <c r="E8"/>
  <c r="I7"/>
  <c r="H7"/>
  <c r="G7"/>
  <c r="E7"/>
  <c r="I6"/>
  <c r="H6"/>
  <c r="G6"/>
  <c r="E6"/>
  <c r="I9" i="17"/>
  <c r="H9"/>
  <c r="G9"/>
  <c r="E9"/>
  <c r="I8"/>
  <c r="H8"/>
  <c r="G8"/>
  <c r="E8"/>
  <c r="I7"/>
  <c r="H7"/>
  <c r="G7"/>
  <c r="E7"/>
  <c r="I6"/>
  <c r="H6"/>
  <c r="G6"/>
  <c r="E6"/>
  <c r="I21" i="16"/>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7" i="13"/>
  <c r="H7"/>
  <c r="G7"/>
  <c r="E7"/>
  <c r="I6"/>
  <c r="H6"/>
  <c r="G6"/>
  <c r="E6"/>
  <c r="I16" i="12"/>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6" i="23"/>
  <c r="H6"/>
  <c r="G6"/>
  <c r="E6"/>
  <c r="I14" i="19"/>
  <c r="H14"/>
  <c r="G14"/>
  <c r="E14"/>
  <c r="I13"/>
  <c r="H13"/>
  <c r="G13"/>
  <c r="E13"/>
  <c r="I12"/>
  <c r="H12"/>
  <c r="G12"/>
  <c r="E12"/>
  <c r="I11"/>
  <c r="H11"/>
  <c r="G11"/>
  <c r="E11"/>
  <c r="I10"/>
  <c r="H10"/>
  <c r="G10"/>
  <c r="E10"/>
  <c r="I9"/>
  <c r="H9"/>
  <c r="G9"/>
  <c r="E9"/>
  <c r="I8"/>
  <c r="H8"/>
  <c r="G8"/>
  <c r="E8"/>
  <c r="I7"/>
  <c r="H7"/>
  <c r="G7"/>
  <c r="E7"/>
  <c r="I6"/>
  <c r="H6"/>
  <c r="G6"/>
  <c r="E6"/>
  <c r="I15" i="22"/>
  <c r="H15"/>
  <c r="G15"/>
  <c r="E15"/>
  <c r="I14"/>
  <c r="H14"/>
  <c r="G14"/>
  <c r="E14"/>
  <c r="I13"/>
  <c r="H13"/>
  <c r="G13"/>
  <c r="E13"/>
  <c r="I12"/>
  <c r="H12"/>
  <c r="G12"/>
  <c r="E12"/>
  <c r="I11"/>
  <c r="H11"/>
  <c r="G11"/>
  <c r="E11"/>
  <c r="I10"/>
  <c r="H10"/>
  <c r="G10"/>
  <c r="E10"/>
  <c r="I9"/>
  <c r="H9"/>
  <c r="G9"/>
  <c r="E9"/>
  <c r="I8"/>
  <c r="H8"/>
  <c r="G8"/>
  <c r="E8"/>
  <c r="I7"/>
  <c r="H7"/>
  <c r="G7"/>
  <c r="E7"/>
  <c r="I6"/>
  <c r="H6"/>
  <c r="G6"/>
  <c r="E6"/>
  <c r="I10" i="10"/>
  <c r="H10"/>
  <c r="G10"/>
  <c r="E10"/>
  <c r="I9"/>
  <c r="H9"/>
  <c r="G9"/>
  <c r="E9"/>
  <c r="I8"/>
  <c r="H8"/>
  <c r="G8"/>
  <c r="E8"/>
  <c r="I7"/>
  <c r="H7"/>
  <c r="G7"/>
  <c r="E7"/>
  <c r="I6"/>
  <c r="H6"/>
  <c r="G6"/>
  <c r="E6"/>
  <c r="I6" i="20"/>
  <c r="H6"/>
  <c r="G6"/>
  <c r="E6"/>
  <c r="I28" i="15"/>
  <c r="H28"/>
  <c r="G28"/>
  <c r="E28"/>
  <c r="I27"/>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41" i="14"/>
  <c r="H41"/>
  <c r="G41"/>
  <c r="E41"/>
  <c r="I40"/>
  <c r="H40"/>
  <c r="G40"/>
  <c r="E40"/>
  <c r="I39"/>
  <c r="H39"/>
  <c r="G39"/>
  <c r="E39"/>
  <c r="I38"/>
  <c r="H38"/>
  <c r="G38"/>
  <c r="E38"/>
  <c r="I37"/>
  <c r="H37"/>
  <c r="G37"/>
  <c r="E37"/>
  <c r="I36"/>
  <c r="H36"/>
  <c r="G36"/>
  <c r="E36"/>
  <c r="I35"/>
  <c r="H35"/>
  <c r="G35"/>
  <c r="E35"/>
  <c r="I34"/>
  <c r="H34"/>
  <c r="G34"/>
  <c r="E34"/>
  <c r="I33"/>
  <c r="H33"/>
  <c r="G33"/>
  <c r="E33"/>
  <c r="I32"/>
  <c r="H32"/>
  <c r="G32"/>
  <c r="E32"/>
  <c r="I31"/>
  <c r="H31"/>
  <c r="G31"/>
  <c r="E31"/>
  <c r="I30"/>
  <c r="H30"/>
  <c r="G30"/>
  <c r="E30"/>
  <c r="I29"/>
  <c r="H29"/>
  <c r="G29"/>
  <c r="E29"/>
  <c r="I28"/>
  <c r="H28"/>
  <c r="G28"/>
  <c r="E28"/>
  <c r="I27"/>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 r="I41" i="11"/>
  <c r="H41"/>
  <c r="G41"/>
  <c r="E41"/>
  <c r="I40"/>
  <c r="H40"/>
  <c r="G40"/>
  <c r="E40"/>
  <c r="I39"/>
  <c r="H39"/>
  <c r="G39"/>
  <c r="E39"/>
  <c r="I38"/>
  <c r="H38"/>
  <c r="G38"/>
  <c r="E38"/>
  <c r="I37"/>
  <c r="H37"/>
  <c r="G37"/>
  <c r="E37"/>
  <c r="I36"/>
  <c r="H36"/>
  <c r="G36"/>
  <c r="E36"/>
  <c r="I35"/>
  <c r="H35"/>
  <c r="G35"/>
  <c r="E35"/>
  <c r="I34"/>
  <c r="H34"/>
  <c r="G34"/>
  <c r="E34"/>
  <c r="I33"/>
  <c r="H33"/>
  <c r="G33"/>
  <c r="E33"/>
  <c r="I32"/>
  <c r="H32"/>
  <c r="G32"/>
  <c r="E32"/>
  <c r="I31"/>
  <c r="H31"/>
  <c r="G31"/>
  <c r="E31"/>
  <c r="I30"/>
  <c r="H30"/>
  <c r="G30"/>
  <c r="E30"/>
  <c r="I29"/>
  <c r="H29"/>
  <c r="G29"/>
  <c r="E29"/>
  <c r="I28"/>
  <c r="H28"/>
  <c r="G28"/>
  <c r="E28"/>
  <c r="I27"/>
  <c r="H27"/>
  <c r="G27"/>
  <c r="E27"/>
  <c r="I26"/>
  <c r="H26"/>
  <c r="G26"/>
  <c r="E26"/>
  <c r="I25"/>
  <c r="H25"/>
  <c r="G25"/>
  <c r="E25"/>
  <c r="I24"/>
  <c r="H24"/>
  <c r="G24"/>
  <c r="E24"/>
  <c r="I23"/>
  <c r="H23"/>
  <c r="G23"/>
  <c r="E23"/>
  <c r="I22"/>
  <c r="H22"/>
  <c r="G22"/>
  <c r="E22"/>
  <c r="I21"/>
  <c r="H21"/>
  <c r="G21"/>
  <c r="E21"/>
  <c r="I20"/>
  <c r="H20"/>
  <c r="G20"/>
  <c r="E20"/>
  <c r="I19"/>
  <c r="H19"/>
  <c r="G19"/>
  <c r="E19"/>
  <c r="I18"/>
  <c r="H18"/>
  <c r="G18"/>
  <c r="E18"/>
  <c r="I17"/>
  <c r="H17"/>
  <c r="G17"/>
  <c r="E17"/>
  <c r="I16"/>
  <c r="H16"/>
  <c r="G16"/>
  <c r="E16"/>
  <c r="I15"/>
  <c r="H15"/>
  <c r="G15"/>
  <c r="E15"/>
  <c r="I14"/>
  <c r="H14"/>
  <c r="G14"/>
  <c r="E14"/>
  <c r="I13"/>
  <c r="H13"/>
  <c r="G13"/>
  <c r="E13"/>
  <c r="I12"/>
  <c r="H12"/>
  <c r="G12"/>
  <c r="E12"/>
  <c r="I11"/>
  <c r="H11"/>
  <c r="G11"/>
  <c r="E11"/>
  <c r="I10"/>
  <c r="H10"/>
  <c r="G10"/>
  <c r="E10"/>
  <c r="I9"/>
  <c r="H9"/>
  <c r="G9"/>
  <c r="E9"/>
  <c r="I8"/>
  <c r="H8"/>
  <c r="G8"/>
  <c r="E8"/>
  <c r="I7"/>
  <c r="H7"/>
  <c r="G7"/>
  <c r="E7"/>
  <c r="I6"/>
  <c r="H6"/>
  <c r="G6"/>
  <c r="E6"/>
</calcChain>
</file>

<file path=xl/sharedStrings.xml><?xml version="1.0" encoding="utf-8"?>
<sst xmlns="http://schemas.openxmlformats.org/spreadsheetml/2006/main" count="977" uniqueCount="414">
  <si>
    <t>新干县2021年特岗教师招聘小学语文岗位考生最后成绩及入闱体检对象公示</t>
  </si>
  <si>
    <t xml:space="preserve">    根据2021年江西省、新干县教师招聘相应公告中有关招聘计划、成绩合成及确定入闱体检对象的规定，现将考生最后成绩及入闱体检对象等有关事项，公示如下：</t>
  </si>
  <si>
    <t>报考学科：特岗小学语文</t>
  </si>
  <si>
    <t>面试人数：36人</t>
  </si>
  <si>
    <t>招聘计划：24人</t>
  </si>
  <si>
    <t>面试组别</t>
  </si>
  <si>
    <t>姓名</t>
  </si>
  <si>
    <t>身份证号</t>
  </si>
  <si>
    <t>笔试得分</t>
  </si>
  <si>
    <t>换算后                                                                                                                                                  笔试成绩</t>
  </si>
  <si>
    <t>面试得分</t>
  </si>
  <si>
    <t>换算后                                                                                                                                                  面试成绩</t>
  </si>
  <si>
    <t>最后              成绩</t>
  </si>
  <si>
    <t>排名</t>
  </si>
  <si>
    <t>备注</t>
  </si>
  <si>
    <t>甲</t>
  </si>
  <si>
    <t>乙</t>
  </si>
  <si>
    <t>丁</t>
  </si>
  <si>
    <t>2＝1×25%</t>
  </si>
  <si>
    <t>4＝3×50%</t>
  </si>
  <si>
    <t>5＝2+4</t>
  </si>
  <si>
    <t>第四组</t>
  </si>
  <si>
    <t>黄玲珠</t>
  </si>
  <si>
    <t>入闱体检</t>
  </si>
  <si>
    <t>刘文燕</t>
  </si>
  <si>
    <t>周子玉</t>
  </si>
  <si>
    <t>施子兰</t>
  </si>
  <si>
    <t>李婧婷</t>
  </si>
  <si>
    <t>刘华婷</t>
  </si>
  <si>
    <t>曾洁</t>
  </si>
  <si>
    <t>董美芳</t>
  </si>
  <si>
    <t>彭雅霜</t>
  </si>
  <si>
    <t>钟佳宇</t>
  </si>
  <si>
    <t>程金秋</t>
  </si>
  <si>
    <t>张丽姿</t>
  </si>
  <si>
    <t>朱紫慧</t>
  </si>
  <si>
    <t>查泓雨</t>
  </si>
  <si>
    <t>董玉弟</t>
  </si>
  <si>
    <t>郭笑梅</t>
  </si>
  <si>
    <t>彭梦倩</t>
  </si>
  <si>
    <t>胡雨欣</t>
  </si>
  <si>
    <t>曾子华</t>
  </si>
  <si>
    <t>戴水兰</t>
  </si>
  <si>
    <t>刘嘉婷</t>
  </si>
  <si>
    <t>孔倩玉</t>
  </si>
  <si>
    <t>陈兰英</t>
  </si>
  <si>
    <t>杨嘉玲</t>
  </si>
  <si>
    <t>肖媛媛</t>
  </si>
  <si>
    <t>李倩</t>
  </si>
  <si>
    <t>刘慧智</t>
  </si>
  <si>
    <t>黄小琪</t>
  </si>
  <si>
    <t>王珍</t>
  </si>
  <si>
    <t>温红</t>
  </si>
  <si>
    <t>陈艳萍</t>
  </si>
  <si>
    <t>张仁香</t>
  </si>
  <si>
    <t>胡韵芝</t>
  </si>
  <si>
    <t>陈小乖</t>
  </si>
  <si>
    <t>肖玉琪</t>
  </si>
  <si>
    <t>刘惠芳</t>
  </si>
  <si>
    <t>报分人：</t>
  </si>
  <si>
    <t>登分人：</t>
  </si>
  <si>
    <t>监察人：</t>
  </si>
  <si>
    <t>复核人：</t>
  </si>
  <si>
    <t>负责人：</t>
  </si>
  <si>
    <t>2021年7月6日</t>
  </si>
  <si>
    <t>新干县2021年特岗教师招聘小学数学岗位考生最后成绩及入闱体检对象公示</t>
  </si>
  <si>
    <t>报考学科：特岗小学数学</t>
  </si>
  <si>
    <r>
      <rPr>
        <b/>
        <sz val="12"/>
        <rFont val="宋体"/>
        <charset val="134"/>
      </rPr>
      <t>面试人数：3</t>
    </r>
    <r>
      <rPr>
        <b/>
        <sz val="12"/>
        <rFont val="宋体"/>
        <charset val="134"/>
      </rPr>
      <t>6</t>
    </r>
    <r>
      <rPr>
        <b/>
        <sz val="12"/>
        <rFont val="宋体"/>
        <charset val="134"/>
      </rPr>
      <t>人</t>
    </r>
  </si>
  <si>
    <t>第七组</t>
  </si>
  <si>
    <t>曾淑莹</t>
  </si>
  <si>
    <t>林发亮</t>
  </si>
  <si>
    <t>施玲玲</t>
  </si>
  <si>
    <t>张梦婷</t>
  </si>
  <si>
    <t>刘欢</t>
  </si>
  <si>
    <t>魏江宇</t>
  </si>
  <si>
    <t>吴凯佳</t>
  </si>
  <si>
    <t>陶源</t>
  </si>
  <si>
    <t>黄燕</t>
  </si>
  <si>
    <t>张子萱</t>
  </si>
  <si>
    <t>王会珍</t>
  </si>
  <si>
    <t>边紫薇</t>
  </si>
  <si>
    <t>姚思琪</t>
  </si>
  <si>
    <t>谢青青</t>
  </si>
  <si>
    <t>林彰平</t>
  </si>
  <si>
    <t>王雯怡</t>
  </si>
  <si>
    <t>何心鸿</t>
  </si>
  <si>
    <t>刘佳军</t>
  </si>
  <si>
    <t>郭敏</t>
  </si>
  <si>
    <t>周祺文</t>
  </si>
  <si>
    <t>陈乐青</t>
  </si>
  <si>
    <t>戈敏</t>
  </si>
  <si>
    <t>卢南</t>
  </si>
  <si>
    <t>颜朱燕</t>
  </si>
  <si>
    <t>吴秋霞</t>
  </si>
  <si>
    <t>刘倩</t>
  </si>
  <si>
    <t>胡盼</t>
  </si>
  <si>
    <t>徐金平</t>
  </si>
  <si>
    <t>邹敏红</t>
  </si>
  <si>
    <t>陈秀美</t>
  </si>
  <si>
    <t>李静</t>
  </si>
  <si>
    <t>高淑贞</t>
  </si>
  <si>
    <t>李丹</t>
  </si>
  <si>
    <t>黄志美</t>
  </si>
  <si>
    <t>邹美慧</t>
  </si>
  <si>
    <t>李慧丽</t>
  </si>
  <si>
    <t>新干县2021年特岗教师招聘小学英语岗位考生最后成绩及入闱体检对象公示</t>
  </si>
  <si>
    <t>报考学科：特岗小学英语</t>
  </si>
  <si>
    <r>
      <rPr>
        <b/>
        <sz val="12"/>
        <rFont val="宋体"/>
        <charset val="134"/>
      </rPr>
      <t>面试人数：2</t>
    </r>
    <r>
      <rPr>
        <b/>
        <sz val="12"/>
        <rFont val="宋体"/>
        <charset val="134"/>
      </rPr>
      <t>3</t>
    </r>
    <r>
      <rPr>
        <b/>
        <sz val="12"/>
        <rFont val="宋体"/>
        <charset val="134"/>
      </rPr>
      <t>人</t>
    </r>
  </si>
  <si>
    <t>招聘计划：10人</t>
  </si>
  <si>
    <t>第八组</t>
  </si>
  <si>
    <t>谢亚婷</t>
  </si>
  <si>
    <t>袁春燕</t>
  </si>
  <si>
    <t>吕芳</t>
  </si>
  <si>
    <t>稂淑梅</t>
  </si>
  <si>
    <t>吴亚丽</t>
  </si>
  <si>
    <t>姚苏舟</t>
  </si>
  <si>
    <t>谢雨舟</t>
  </si>
  <si>
    <t>黄映</t>
  </si>
  <si>
    <t>李瑞欣</t>
  </si>
  <si>
    <t>杜玉勤</t>
  </si>
  <si>
    <t>万明明</t>
  </si>
  <si>
    <t>廖梦瑶</t>
  </si>
  <si>
    <t>朱少红</t>
  </si>
  <si>
    <t>聂嘉静</t>
  </si>
  <si>
    <t>袁雅婷</t>
  </si>
  <si>
    <t>曾梦琦</t>
  </si>
  <si>
    <t>杨慧</t>
  </si>
  <si>
    <t>饶娟</t>
  </si>
  <si>
    <t>习嘉欣</t>
  </si>
  <si>
    <t>冯梦云</t>
  </si>
  <si>
    <t>肖紫玲</t>
  </si>
  <si>
    <t>肖文丽</t>
  </si>
  <si>
    <t>缺考</t>
  </si>
  <si>
    <t>罗琼芳</t>
  </si>
  <si>
    <t>新干县2021年特岗教师招聘初中化学岗位考生最后成绩及入闱体检对象公示</t>
  </si>
  <si>
    <t>报考学科：特岗初中化学</t>
  </si>
  <si>
    <t>面试人数：3人</t>
  </si>
  <si>
    <t>招聘计划：3人</t>
  </si>
  <si>
    <t>最后成绩</t>
  </si>
  <si>
    <t>第十一组</t>
  </si>
  <si>
    <t>皮紫容</t>
  </si>
  <si>
    <t>新干县2021年特岗教师招聘小学音乐岗位考生最后成绩及入闱体检对象公示</t>
  </si>
  <si>
    <t>报考学科：特岗小学音乐</t>
  </si>
  <si>
    <t>面试人数：5人</t>
  </si>
  <si>
    <t>2＝1×20%</t>
  </si>
  <si>
    <t>4＝3×60%</t>
  </si>
  <si>
    <t>第一组</t>
  </si>
  <si>
    <t>裴雨欣</t>
  </si>
  <si>
    <t>邓小琼</t>
  </si>
  <si>
    <t>唐子璇</t>
  </si>
  <si>
    <t>陈琳筠</t>
  </si>
  <si>
    <t>杨可舟</t>
  </si>
  <si>
    <t>新干县2021年特岗教师招聘小学体育岗位考生最后成绩及入闱体检对象公示</t>
  </si>
  <si>
    <t>报考学科：特岗小学体育</t>
  </si>
  <si>
    <r>
      <rPr>
        <b/>
        <sz val="12"/>
        <rFont val="宋体"/>
        <charset val="134"/>
      </rPr>
      <t>面试人数：1</t>
    </r>
    <r>
      <rPr>
        <b/>
        <sz val="12"/>
        <rFont val="宋体"/>
        <charset val="134"/>
      </rPr>
      <t>0</t>
    </r>
    <r>
      <rPr>
        <b/>
        <sz val="12"/>
        <rFont val="宋体"/>
        <charset val="134"/>
      </rPr>
      <t>人</t>
    </r>
  </si>
  <si>
    <t>招聘计划：4人</t>
  </si>
  <si>
    <t>孙紫艳</t>
  </si>
  <si>
    <t>谌一琳</t>
  </si>
  <si>
    <t>习竞妍</t>
  </si>
  <si>
    <t>刘华清</t>
  </si>
  <si>
    <t>邹聪睿</t>
  </si>
  <si>
    <t>唐乐</t>
  </si>
  <si>
    <t>李文龙</t>
  </si>
  <si>
    <t>雷永花</t>
  </si>
  <si>
    <t>章雄</t>
  </si>
  <si>
    <t>徐建涛</t>
  </si>
  <si>
    <t>新干县2021年特岗教师招聘小学美术岗位考生最后成绩及入闱体检对象公示</t>
  </si>
  <si>
    <t>报考学科：特岗小学美术</t>
  </si>
  <si>
    <t>面试人数：9人</t>
  </si>
  <si>
    <t>徐淑文</t>
  </si>
  <si>
    <t>张琦</t>
  </si>
  <si>
    <t>刘诗祎</t>
  </si>
  <si>
    <t>黎玉婷</t>
  </si>
  <si>
    <t>王婧</t>
  </si>
  <si>
    <t>皮清无</t>
  </si>
  <si>
    <t>李瑶懿</t>
  </si>
  <si>
    <t>杨艺芳</t>
  </si>
  <si>
    <t>周雯婷</t>
  </si>
  <si>
    <t>新干县2021年特岗教师招聘小学信息技术岗位考生最后成绩及入闱体检对象公示</t>
  </si>
  <si>
    <t>报考学科：特岗小学信息技术</t>
  </si>
  <si>
    <t>面试人数：2人</t>
  </si>
  <si>
    <t>招聘计划：2人</t>
  </si>
  <si>
    <t>皮靖雯</t>
  </si>
  <si>
    <t>新干县2021年特岗教师招聘初中语文岗位考生最后成绩及入闱体检对象公示</t>
  </si>
  <si>
    <t>报考学科：特岗初中语文</t>
  </si>
  <si>
    <r>
      <rPr>
        <b/>
        <sz val="12"/>
        <rFont val="宋体"/>
        <charset val="134"/>
      </rPr>
      <t>面试人数：1</t>
    </r>
    <r>
      <rPr>
        <b/>
        <sz val="12"/>
        <rFont val="宋体"/>
        <charset val="134"/>
      </rPr>
      <t>1</t>
    </r>
    <r>
      <rPr>
        <b/>
        <sz val="12"/>
        <rFont val="宋体"/>
        <charset val="134"/>
      </rPr>
      <t>人</t>
    </r>
  </si>
  <si>
    <t>招聘计划：8人</t>
  </si>
  <si>
    <t>第五组</t>
  </si>
  <si>
    <t>傅思颖</t>
  </si>
  <si>
    <t>黄佳祺</t>
  </si>
  <si>
    <t>喻青敏</t>
  </si>
  <si>
    <t>刘欣</t>
  </si>
  <si>
    <t>张怡</t>
  </si>
  <si>
    <t>刘淑敏</t>
  </si>
  <si>
    <t>陈郁</t>
  </si>
  <si>
    <t>杨慧玲</t>
  </si>
  <si>
    <t>习紫燕</t>
  </si>
  <si>
    <t>傅子薇</t>
  </si>
  <si>
    <t>廖娇娇</t>
  </si>
  <si>
    <r>
      <rPr>
        <sz val="14"/>
        <color indexed="8"/>
        <rFont val="宋体"/>
        <charset val="134"/>
      </rPr>
      <t>202</t>
    </r>
    <r>
      <rPr>
        <sz val="14"/>
        <color indexed="8"/>
        <rFont val="宋体"/>
        <charset val="134"/>
      </rPr>
      <t>1</t>
    </r>
    <r>
      <rPr>
        <sz val="14"/>
        <color indexed="8"/>
        <rFont val="宋体"/>
        <charset val="134"/>
      </rPr>
      <t>年</t>
    </r>
    <r>
      <rPr>
        <sz val="14"/>
        <color indexed="8"/>
        <rFont val="宋体"/>
        <charset val="134"/>
      </rPr>
      <t>7</t>
    </r>
    <r>
      <rPr>
        <sz val="14"/>
        <color indexed="8"/>
        <rFont val="宋体"/>
        <charset val="134"/>
      </rPr>
      <t>月</t>
    </r>
    <r>
      <rPr>
        <sz val="14"/>
        <color indexed="8"/>
        <rFont val="宋体"/>
        <charset val="134"/>
      </rPr>
      <t>6</t>
    </r>
    <r>
      <rPr>
        <sz val="14"/>
        <color indexed="8"/>
        <rFont val="宋体"/>
        <charset val="134"/>
      </rPr>
      <t>日</t>
    </r>
  </si>
  <si>
    <t>新干县2021年特岗教师招聘初中数学岗位考生最后成绩及入闱体检对象公示</t>
  </si>
  <si>
    <t>报考学科：特岗初中数学</t>
  </si>
  <si>
    <t>邹虹</t>
  </si>
  <si>
    <t>朱雅琴</t>
  </si>
  <si>
    <t>新干县2021年特岗教师招聘初中英语岗位考生最后成绩及入闱体检对象公示</t>
  </si>
  <si>
    <t>报考学科：特岗初中英语</t>
  </si>
  <si>
    <r>
      <rPr>
        <b/>
        <sz val="12"/>
        <rFont val="宋体"/>
        <charset val="134"/>
      </rPr>
      <t>面试人数：1</t>
    </r>
    <r>
      <rPr>
        <b/>
        <sz val="12"/>
        <rFont val="宋体"/>
        <charset val="134"/>
      </rPr>
      <t>6</t>
    </r>
    <r>
      <rPr>
        <b/>
        <sz val="12"/>
        <rFont val="宋体"/>
        <charset val="134"/>
      </rPr>
      <t>人</t>
    </r>
  </si>
  <si>
    <t>招聘计划：7人</t>
  </si>
  <si>
    <t>第九组</t>
  </si>
  <si>
    <t>黄雅萍</t>
  </si>
  <si>
    <t>肖婷</t>
  </si>
  <si>
    <t>龚盟</t>
  </si>
  <si>
    <t>胡凤</t>
  </si>
  <si>
    <t>王佳丽</t>
  </si>
  <si>
    <t>朱淑丹</t>
  </si>
  <si>
    <t>周一灵</t>
  </si>
  <si>
    <t>裴欢</t>
  </si>
  <si>
    <t>曾佩</t>
  </si>
  <si>
    <t>徐璐</t>
  </si>
  <si>
    <t>程娅茹</t>
  </si>
  <si>
    <t>吴琴</t>
  </si>
  <si>
    <t>陈子瑜</t>
  </si>
  <si>
    <t>刘霞</t>
  </si>
  <si>
    <t>孔璐琪</t>
  </si>
  <si>
    <t>熊娇娇</t>
  </si>
  <si>
    <t>新干县2021年特岗教师招聘初中音乐岗位考生最后成绩及入闱体检对象公示</t>
  </si>
  <si>
    <t>报考学科：特岗初中音乐</t>
  </si>
  <si>
    <t>面试人数：4人</t>
  </si>
  <si>
    <t>第十组</t>
  </si>
  <si>
    <t>聂佳萱</t>
  </si>
  <si>
    <t>龚紫君</t>
  </si>
  <si>
    <t>龙玉婷</t>
  </si>
  <si>
    <t>谢新芳</t>
  </si>
  <si>
    <t>新干县2021年特岗教师招聘初中美术岗位考生最后成绩及入闱体检对象公示</t>
  </si>
  <si>
    <t>报考学科：特岗初中美术</t>
  </si>
  <si>
    <t>面试人数：6人</t>
  </si>
  <si>
    <t>邱雅平</t>
  </si>
  <si>
    <t>郭雨缘</t>
  </si>
  <si>
    <t>童瑞鹏</t>
  </si>
  <si>
    <t>刘佳运</t>
  </si>
  <si>
    <t>王志薇</t>
  </si>
  <si>
    <t>陈梦洁</t>
  </si>
  <si>
    <t>新干县2021年特岗教师招聘初中体育岗位考生最后成绩及入闱体检对象公示</t>
  </si>
  <si>
    <t>报考学科：特岗初中体育</t>
  </si>
  <si>
    <t>徐思佳</t>
  </si>
  <si>
    <t>杨艳红</t>
  </si>
  <si>
    <t>吴思真</t>
  </si>
  <si>
    <t>黄妍</t>
  </si>
  <si>
    <t>钟功银</t>
  </si>
  <si>
    <t>江思敏</t>
  </si>
  <si>
    <t>3624221991****0023</t>
  </si>
  <si>
    <t>3608241998****5923</t>
  </si>
  <si>
    <t>3624241999****0026</t>
  </si>
  <si>
    <t>3624221998****4329</t>
  </si>
  <si>
    <t>3625251997****3625</t>
  </si>
  <si>
    <t>3624251997****2243</t>
  </si>
  <si>
    <t>3624231999****1023</t>
  </si>
  <si>
    <t>3624251996****3629</t>
  </si>
  <si>
    <t>3624011998****2847</t>
  </si>
  <si>
    <t>3624251999****0627</t>
  </si>
  <si>
    <t>3601221998****4221</t>
  </si>
  <si>
    <t>3624231996****3522</t>
  </si>
  <si>
    <t>3624241999****3420</t>
  </si>
  <si>
    <t>3604272000****2429</t>
  </si>
  <si>
    <t>3624251997****3624</t>
  </si>
  <si>
    <t>3605021995****5628</t>
  </si>
  <si>
    <t>3624221996****8122</t>
  </si>
  <si>
    <t>3624232001****3543</t>
  </si>
  <si>
    <t>3608241997****4924</t>
  </si>
  <si>
    <t>3624221998****2529</t>
  </si>
  <si>
    <t>3624242000****3425</t>
  </si>
  <si>
    <t>3624221999****8424</t>
  </si>
  <si>
    <t>3624251995****3026</t>
  </si>
  <si>
    <t>3624241998****3444</t>
  </si>
  <si>
    <t>3624222000****0024</t>
  </si>
  <si>
    <t>3624241998****442X</t>
  </si>
  <si>
    <t>3624241997****1122</t>
  </si>
  <si>
    <t>3624241999****3424</t>
  </si>
  <si>
    <t>3624231997****102X</t>
  </si>
  <si>
    <t>3624251999****3029</t>
  </si>
  <si>
    <t>3624221998****0827</t>
  </si>
  <si>
    <t>3624211994****3520</t>
  </si>
  <si>
    <t>3605021998****2260</t>
  </si>
  <si>
    <t>3603211998****5020</t>
  </si>
  <si>
    <t>3624211998****442X</t>
  </si>
  <si>
    <t>3624221996****1147</t>
  </si>
  <si>
    <t>3624241999****2029</t>
  </si>
  <si>
    <t>3624251997****3218</t>
  </si>
  <si>
    <t>3624221999****0064</t>
  </si>
  <si>
    <t>3601211999****5225</t>
  </si>
  <si>
    <t>3624231992****5524</t>
  </si>
  <si>
    <t>3624291998****0060</t>
  </si>
  <si>
    <t>3603211997****251X</t>
  </si>
  <si>
    <t>3605021995****0422</t>
  </si>
  <si>
    <t>3625271998****1124</t>
  </si>
  <si>
    <t>3624241999****0041</t>
  </si>
  <si>
    <t>3624211993****5628</t>
  </si>
  <si>
    <t>3624231999****5025</t>
  </si>
  <si>
    <t>3624241998****0026</t>
  </si>
  <si>
    <t>5201211998****1225</t>
  </si>
  <si>
    <t>3624211997****8325</t>
  </si>
  <si>
    <t>3605021999****1620</t>
  </si>
  <si>
    <t>3624281999****3225</t>
  </si>
  <si>
    <t>3624251994****042X</t>
  </si>
  <si>
    <t>3624231993****2022</t>
  </si>
  <si>
    <t>3624221999****111X</t>
  </si>
  <si>
    <t>3625261999****1024</t>
  </si>
  <si>
    <t>3624241999****2026</t>
  </si>
  <si>
    <t>3624291999****1222</t>
  </si>
  <si>
    <t>3608211998****0022</t>
  </si>
  <si>
    <t>3625022000****7422</t>
  </si>
  <si>
    <t>3624241998****5922</t>
  </si>
  <si>
    <t>3604251997****4917</t>
  </si>
  <si>
    <t>3624241991****3923</t>
  </si>
  <si>
    <t>3624241995****1128</t>
  </si>
  <si>
    <t>3624251998****1421</t>
  </si>
  <si>
    <t>3624241995****112X</t>
  </si>
  <si>
    <t>3624271995****3622</t>
  </si>
  <si>
    <t>3624221998****4326</t>
  </si>
  <si>
    <t>3624241998****3425</t>
  </si>
  <si>
    <t>3624241998****2929</t>
  </si>
  <si>
    <t>3408261998****4444</t>
  </si>
  <si>
    <t>3624251998****0429</t>
  </si>
  <si>
    <t>3624272000****3327</t>
  </si>
  <si>
    <t>3622021992****7389</t>
  </si>
  <si>
    <t>3624011998****2820</t>
  </si>
  <si>
    <t>3624251997****3821</t>
  </si>
  <si>
    <t>3624241990****4926</t>
  </si>
  <si>
    <t>3624241994****0023</t>
  </si>
  <si>
    <t>3622021997****5921</t>
  </si>
  <si>
    <t>3624221998****0065</t>
  </si>
  <si>
    <t>3624241994****5421</t>
  </si>
  <si>
    <t>3601221993****0920</t>
  </si>
  <si>
    <t>3624241996****5448</t>
  </si>
  <si>
    <t>3624231998****5525</t>
  </si>
  <si>
    <t>3624241997****6446</t>
  </si>
  <si>
    <t>3604251997****2822</t>
  </si>
  <si>
    <t>3624231995****1041</t>
  </si>
  <si>
    <t>3624241997****6422</t>
  </si>
  <si>
    <t>3624241998****5428</t>
  </si>
  <si>
    <t>3624231996****1026</t>
  </si>
  <si>
    <t>3604211993****4027</t>
  </si>
  <si>
    <t>3624221997****5928</t>
  </si>
  <si>
    <t>3624231998****5021</t>
  </si>
  <si>
    <t>3624271991****174X</t>
  </si>
  <si>
    <t>3624241999****5420</t>
  </si>
  <si>
    <t>4524271996****0425</t>
  </si>
  <si>
    <t>3624241997****0047</t>
  </si>
  <si>
    <t>3624231996****1049</t>
  </si>
  <si>
    <t>3624241996****0025</t>
  </si>
  <si>
    <t>3624241999****4923</t>
  </si>
  <si>
    <t>3608232001****1029</t>
  </si>
  <si>
    <t>3624012000****2021</t>
  </si>
  <si>
    <t>3624241995****1113</t>
  </si>
  <si>
    <t>3624242000****4433</t>
  </si>
  <si>
    <t>3624241997****4426</t>
  </si>
  <si>
    <t>3624242000****2939</t>
  </si>
  <si>
    <t>3607251996****0021</t>
  </si>
  <si>
    <t>3605021990****0418</t>
  </si>
  <si>
    <t>3624241997****201X</t>
  </si>
  <si>
    <t>3622021997****5724</t>
  </si>
  <si>
    <t>3605021996****5027</t>
  </si>
  <si>
    <t>3605021992****0027</t>
  </si>
  <si>
    <t>3605021993****0422</t>
  </si>
  <si>
    <t>3604031996****0941</t>
  </si>
  <si>
    <t>3624241994****4448</t>
  </si>
  <si>
    <t>3605021998****0426</t>
  </si>
  <si>
    <t>3624011995****2028</t>
  </si>
  <si>
    <t>3605021991****6020</t>
  </si>
  <si>
    <t>3624241995****4420</t>
  </si>
  <si>
    <t>3605021998****7423</t>
  </si>
  <si>
    <t>3624241994****0622</t>
  </si>
  <si>
    <t>3608231997****102X</t>
  </si>
  <si>
    <t>3607321996****4124</t>
  </si>
  <si>
    <t>3624231999****0027</t>
  </si>
  <si>
    <t>3624241997****1128</t>
  </si>
  <si>
    <t>3605021993****2528</t>
  </si>
  <si>
    <t>3622031998****122X</t>
  </si>
  <si>
    <t>3624241997****0629</t>
  </si>
  <si>
    <t>3605021995****2245</t>
  </si>
  <si>
    <t>3624241998****5420</t>
  </si>
  <si>
    <t>3624241998****2023</t>
  </si>
  <si>
    <t>3624241998****3428</t>
  </si>
  <si>
    <t>3624241991****0627</t>
  </si>
  <si>
    <t>3607211997****3244</t>
  </si>
  <si>
    <t>3624241996****4421</t>
  </si>
  <si>
    <t>3605021994****162X</t>
  </si>
  <si>
    <t>3603011993****0021</t>
  </si>
  <si>
    <t>3624241998****6424</t>
  </si>
  <si>
    <t>3624241997****1123</t>
  </si>
  <si>
    <t>3624241994****4423</t>
  </si>
  <si>
    <t>3624231996****6020</t>
  </si>
  <si>
    <t>3622021996****7620</t>
  </si>
  <si>
    <t>3624241997****3423</t>
  </si>
  <si>
    <t>3622031997****2022</t>
  </si>
  <si>
    <t>3604811996****364X</t>
  </si>
  <si>
    <t>3624271994****2526</t>
  </si>
  <si>
    <t>3624231994****5026</t>
  </si>
  <si>
    <t>3605021993****4624</t>
  </si>
  <si>
    <t>3624241996****1121</t>
  </si>
  <si>
    <t>3605021995****6829</t>
  </si>
  <si>
    <t>3605211995****0046</t>
  </si>
  <si>
    <t>3624221992****1123</t>
  </si>
  <si>
    <t>3624241998****5424</t>
  </si>
  <si>
    <t>3624241998****2027</t>
  </si>
  <si>
    <t>3624241998****002X</t>
  </si>
  <si>
    <t>3624241998****6446</t>
  </si>
  <si>
    <t>3607321992****2811</t>
  </si>
  <si>
    <t>3624241998****4445</t>
  </si>
  <si>
    <t>3605021996****3089</t>
  </si>
  <si>
    <t>3624241995****4427</t>
  </si>
  <si>
    <t>3624231993****1010</t>
  </si>
  <si>
    <t>3624211999****202X</t>
  </si>
  <si>
    <t>3624221997****0028</t>
  </si>
</sst>
</file>

<file path=xl/styles.xml><?xml version="1.0" encoding="utf-8"?>
<styleSheet xmlns="http://schemas.openxmlformats.org/spreadsheetml/2006/main">
  <numFmts count="3">
    <numFmt numFmtId="176" formatCode="0.000_ "/>
    <numFmt numFmtId="177" formatCode="0.000_);[Red]\(0.000\)"/>
    <numFmt numFmtId="178" formatCode="0.00_ "/>
  </numFmts>
  <fonts count="71">
    <font>
      <sz val="11"/>
      <color theme="1"/>
      <name val="宋体"/>
      <charset val="134"/>
      <scheme val="minor"/>
    </font>
    <font>
      <sz val="16"/>
      <color indexed="8"/>
      <name val="Calibri"/>
      <family val="2"/>
    </font>
    <font>
      <b/>
      <sz val="12"/>
      <name val="宋体"/>
      <charset val="134"/>
    </font>
    <font>
      <b/>
      <sz val="11"/>
      <color theme="1"/>
      <name val="宋体"/>
      <charset val="134"/>
      <scheme val="minor"/>
    </font>
    <font>
      <sz val="14"/>
      <color theme="1"/>
      <name val="宋体"/>
      <charset val="134"/>
      <scheme val="minor"/>
    </font>
    <font>
      <b/>
      <sz val="16"/>
      <name val="宋体"/>
      <charset val="134"/>
    </font>
    <font>
      <b/>
      <sz val="12"/>
      <color indexed="8"/>
      <name val="宋体"/>
      <charset val="134"/>
    </font>
    <font>
      <b/>
      <sz val="11"/>
      <name val="宋体"/>
      <charset val="134"/>
      <scheme val="minor"/>
    </font>
    <font>
      <b/>
      <sz val="11"/>
      <color indexed="8"/>
      <name val="宋体"/>
      <charset val="134"/>
    </font>
    <font>
      <sz val="14"/>
      <color indexed="8"/>
      <name val="宋体"/>
      <charset val="134"/>
    </font>
    <font>
      <b/>
      <sz val="11"/>
      <name val="宋体"/>
      <charset val="134"/>
    </font>
    <font>
      <sz val="12"/>
      <name val="宋体"/>
      <charset val="134"/>
    </font>
    <font>
      <sz val="11"/>
      <name val="宋体"/>
      <charset val="134"/>
    </font>
    <font>
      <b/>
      <sz val="11"/>
      <color rgb="FF000000"/>
      <name val="宋体"/>
      <charset val="134"/>
      <scheme val="minor"/>
    </font>
    <font>
      <sz val="11"/>
      <color theme="1"/>
      <name val="宋体"/>
      <charset val="134"/>
      <scheme val="minor"/>
    </font>
    <font>
      <b/>
      <sz val="13"/>
      <color theme="3"/>
      <name val="宋体"/>
      <charset val="134"/>
      <scheme val="minor"/>
    </font>
    <font>
      <sz val="11"/>
      <color theme="0"/>
      <name val="宋体"/>
      <charset val="134"/>
      <scheme val="minor"/>
    </font>
    <font>
      <b/>
      <sz val="11"/>
      <color theme="3"/>
      <name val="宋体"/>
      <charset val="134"/>
      <scheme val="minor"/>
    </font>
    <font>
      <b/>
      <sz val="11"/>
      <color rgb="FF3F3F3F"/>
      <name val="宋体"/>
      <charset val="134"/>
      <scheme val="minor"/>
    </font>
    <font>
      <b/>
      <sz val="11"/>
      <color rgb="FFFA7D00"/>
      <name val="宋体"/>
      <charset val="134"/>
      <scheme val="minor"/>
    </font>
    <font>
      <b/>
      <sz val="15"/>
      <color theme="3"/>
      <name val="宋体"/>
      <charset val="134"/>
      <scheme val="minor"/>
    </font>
    <font>
      <sz val="11"/>
      <color rgb="FF9C0006"/>
      <name val="宋体"/>
      <charset val="134"/>
      <scheme val="minor"/>
    </font>
    <font>
      <b/>
      <sz val="18"/>
      <color theme="3"/>
      <name val="宋体"/>
      <charset val="134"/>
      <scheme val="major"/>
    </font>
    <font>
      <sz val="11"/>
      <color rgb="FF9C6500"/>
      <name val="宋体"/>
      <charset val="134"/>
      <scheme val="minor"/>
    </font>
    <font>
      <sz val="11"/>
      <color rgb="FF0061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3F3F76"/>
      <name val="宋体"/>
      <charset val="134"/>
      <scheme val="minor"/>
    </font>
    <font>
      <sz val="9"/>
      <name val="宋体"/>
      <charset val="134"/>
      <scheme val="minor"/>
    </font>
    <font>
      <sz val="11"/>
      <color theme="1"/>
      <name val="宋体"/>
      <family val="3"/>
      <charset val="134"/>
      <scheme val="minor"/>
    </font>
    <font>
      <b/>
      <sz val="11"/>
      <color theme="1"/>
      <name val="宋体"/>
      <family val="3"/>
      <charset val="134"/>
      <scheme val="minor"/>
    </font>
    <font>
      <b/>
      <sz val="11"/>
      <color indexed="8"/>
      <name val="宋体"/>
      <family val="3"/>
      <charset val="134"/>
    </font>
    <font>
      <sz val="12"/>
      <name val="宋体"/>
      <family val="3"/>
      <charset val="134"/>
      <scheme val="minor"/>
    </font>
    <font>
      <b/>
      <sz val="11"/>
      <color indexed="9"/>
      <name val="宋体"/>
      <family val="3"/>
      <charset val="134"/>
    </font>
    <font>
      <sz val="12"/>
      <name val="宋体"/>
      <family val="3"/>
      <charset val="134"/>
    </font>
    <font>
      <sz val="11"/>
      <color theme="0"/>
      <name val="宋体"/>
      <family val="3"/>
      <charset val="134"/>
      <scheme val="minor"/>
    </font>
    <font>
      <sz val="11"/>
      <color indexed="8"/>
      <name val="宋体"/>
      <family val="3"/>
      <charset val="134"/>
    </font>
    <font>
      <sz val="11"/>
      <color indexed="9"/>
      <name val="宋体"/>
      <family val="3"/>
      <charset val="134"/>
    </font>
    <font>
      <b/>
      <sz val="11"/>
      <color indexed="63"/>
      <name val="宋体"/>
      <family val="3"/>
      <charset val="134"/>
    </font>
    <font>
      <sz val="10"/>
      <name val="Arial"/>
      <family val="2"/>
    </font>
    <font>
      <sz val="11"/>
      <color rgb="FF9C0006"/>
      <name val="宋体"/>
      <family val="3"/>
      <charset val="134"/>
      <scheme val="minor"/>
    </font>
    <font>
      <sz val="11"/>
      <color indexed="8"/>
      <name val="宋体"/>
      <family val="3"/>
      <charset val="134"/>
      <scheme val="minor"/>
    </font>
    <font>
      <b/>
      <sz val="18"/>
      <color theme="3"/>
      <name val="宋体"/>
      <family val="3"/>
      <charset val="134"/>
      <scheme val="major"/>
    </font>
    <font>
      <b/>
      <sz val="11"/>
      <color theme="3"/>
      <name val="宋体"/>
      <family val="3"/>
      <charset val="134"/>
      <scheme val="minor"/>
    </font>
    <font>
      <sz val="11"/>
      <color rgb="FF3F3F76"/>
      <name val="宋体"/>
      <family val="3"/>
      <charset val="134"/>
      <scheme val="minor"/>
    </font>
    <font>
      <b/>
      <sz val="18"/>
      <color indexed="54"/>
      <name val="宋体"/>
      <family val="3"/>
      <charset val="134"/>
    </font>
    <font>
      <sz val="11"/>
      <color indexed="8"/>
      <name val="Calibri"/>
      <family val="2"/>
    </font>
    <font>
      <i/>
      <sz val="11"/>
      <color indexed="23"/>
      <name val="宋体"/>
      <family val="3"/>
      <charset val="134"/>
    </font>
    <font>
      <b/>
      <sz val="15"/>
      <color theme="3"/>
      <name val="宋体"/>
      <family val="3"/>
      <charset val="134"/>
      <scheme val="minor"/>
    </font>
    <font>
      <b/>
      <sz val="11"/>
      <color indexed="52"/>
      <name val="宋体"/>
      <family val="3"/>
      <charset val="134"/>
    </font>
    <font>
      <b/>
      <sz val="13"/>
      <color theme="3"/>
      <name val="宋体"/>
      <family val="3"/>
      <charset val="134"/>
      <scheme val="minor"/>
    </font>
    <font>
      <sz val="11"/>
      <color indexed="10"/>
      <name val="宋体"/>
      <family val="3"/>
      <charset val="134"/>
    </font>
    <font>
      <sz val="11"/>
      <color indexed="60"/>
      <name val="宋体"/>
      <family val="3"/>
      <charset val="134"/>
    </font>
    <font>
      <sz val="11"/>
      <color indexed="52"/>
      <name val="宋体"/>
      <family val="3"/>
      <charset val="134"/>
    </font>
    <font>
      <sz val="11"/>
      <color rgb="FFFA7D00"/>
      <name val="宋体"/>
      <family val="3"/>
      <charset val="134"/>
      <scheme val="minor"/>
    </font>
    <font>
      <sz val="11"/>
      <color indexed="17"/>
      <name val="宋体"/>
      <family val="3"/>
      <charset val="134"/>
    </font>
    <font>
      <sz val="11"/>
      <color indexed="62"/>
      <name val="宋体"/>
      <family val="3"/>
      <charset val="134"/>
    </font>
    <font>
      <b/>
      <sz val="15"/>
      <color indexed="54"/>
      <name val="宋体"/>
      <family val="3"/>
      <charset val="134"/>
    </font>
    <font>
      <b/>
      <sz val="13"/>
      <color indexed="54"/>
      <name val="宋体"/>
      <family val="3"/>
      <charset val="134"/>
    </font>
    <font>
      <b/>
      <sz val="11"/>
      <color indexed="54"/>
      <name val="宋体"/>
      <family val="3"/>
      <charset val="134"/>
    </font>
    <font>
      <sz val="11"/>
      <color rgb="FF9C6500"/>
      <name val="宋体"/>
      <family val="3"/>
      <charset val="134"/>
      <scheme val="minor"/>
    </font>
    <font>
      <b/>
      <sz val="11"/>
      <color rgb="FF3F3F3F"/>
      <name val="宋体"/>
      <family val="3"/>
      <charset val="134"/>
      <scheme val="minor"/>
    </font>
    <font>
      <sz val="11"/>
      <color theme="1"/>
      <name val="Tahoma"/>
      <family val="2"/>
    </font>
    <font>
      <sz val="11"/>
      <color rgb="FF006100"/>
      <name val="宋体"/>
      <family val="3"/>
      <charset val="134"/>
      <scheme val="minor"/>
    </font>
    <font>
      <sz val="11"/>
      <color indexed="20"/>
      <name val="宋体"/>
      <family val="3"/>
      <charset val="134"/>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s>
  <fills count="61">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485"/>
        <bgColor indexed="64"/>
      </patternFill>
    </fill>
    <fill>
      <patternFill patternType="solid">
        <fgColor theme="6" tint="0.79992065187536243"/>
        <bgColor indexed="64"/>
      </patternFill>
    </fill>
    <fill>
      <patternFill patternType="solid">
        <fgColor theme="6"/>
        <bgColor indexed="64"/>
      </patternFill>
    </fill>
    <fill>
      <patternFill patternType="solid">
        <fgColor theme="5" tint="0.59999389629810485"/>
        <bgColor indexed="64"/>
      </patternFill>
    </fill>
    <fill>
      <patternFill patternType="solid">
        <fgColor theme="4" tint="0.79992065187536243"/>
        <bgColor indexed="64"/>
      </patternFill>
    </fill>
    <fill>
      <patternFill patternType="solid">
        <fgColor rgb="FFC6EFCE"/>
        <bgColor indexed="64"/>
      </patternFill>
    </fill>
    <fill>
      <patternFill patternType="solid">
        <fgColor rgb="FFFFCC99"/>
        <bgColor indexed="64"/>
      </patternFill>
    </fill>
    <fill>
      <patternFill patternType="solid">
        <fgColor theme="8" tint="0.79992065187536243"/>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79992065187536243"/>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79992065187536243"/>
        <bgColor indexed="64"/>
      </patternFill>
    </fill>
    <fill>
      <patternFill patternType="solid">
        <fgColor theme="7"/>
        <bgColor indexed="64"/>
      </patternFill>
    </fill>
    <fill>
      <patternFill patternType="solid">
        <fgColor theme="7" tint="0.79992065187536243"/>
        <bgColor indexed="64"/>
      </patternFill>
    </fill>
    <fill>
      <patternFill patternType="solid">
        <fgColor theme="4" tint="0.39991454817346722"/>
        <bgColor indexed="64"/>
      </patternFill>
    </fill>
    <fill>
      <patternFill patternType="solid">
        <fgColor theme="5" tint="0.39991454817346722"/>
        <bgColor indexed="64"/>
      </patternFill>
    </fill>
    <fill>
      <patternFill patternType="solid">
        <fgColor theme="6" tint="0.39991454817346722"/>
        <bgColor indexed="64"/>
      </patternFill>
    </fill>
    <fill>
      <patternFill patternType="solid">
        <fgColor theme="7" tint="0.39991454817346722"/>
        <bgColor indexed="64"/>
      </patternFill>
    </fill>
    <fill>
      <patternFill patternType="solid">
        <fgColor theme="8" tint="0.39991454817346722"/>
        <bgColor indexed="64"/>
      </patternFill>
    </fill>
    <fill>
      <patternFill patternType="solid">
        <fgColor theme="9" tint="0.39991454817346722"/>
        <bgColor indexed="64"/>
      </patternFill>
    </fill>
    <fill>
      <patternFill patternType="solid">
        <fgColor indexed="55"/>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theme="4" tint="0.79982909634693444"/>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theme="7" tint="0.79982909634693444"/>
        <bgColor indexed="64"/>
      </patternFill>
    </fill>
    <fill>
      <patternFill patternType="solid">
        <fgColor indexed="42"/>
        <bgColor indexed="64"/>
      </patternFill>
    </fill>
    <fill>
      <patternFill patternType="solid">
        <fgColor theme="5" tint="0.39982299264503923"/>
        <bgColor indexed="64"/>
      </patternFill>
    </fill>
    <fill>
      <patternFill patternType="solid">
        <fgColor theme="6" tint="0.39982299264503923"/>
        <bgColor indexed="64"/>
      </patternFill>
    </fill>
    <fill>
      <patternFill patternType="solid">
        <fgColor indexed="53"/>
        <bgColor indexed="64"/>
      </patternFill>
    </fill>
    <fill>
      <patternFill patternType="solid">
        <fgColor theme="6" tint="0.79982909634693444"/>
        <bgColor indexed="64"/>
      </patternFill>
    </fill>
    <fill>
      <patternFill patternType="solid">
        <fgColor theme="5" tint="0.79982909634693444"/>
        <bgColor indexed="64"/>
      </patternFill>
    </fill>
    <fill>
      <patternFill patternType="solid">
        <fgColor theme="8" tint="0.79982909634693444"/>
        <bgColor indexed="64"/>
      </patternFill>
    </fill>
    <fill>
      <patternFill patternType="solid">
        <fgColor theme="4" tint="0.39982299264503923"/>
        <bgColor indexed="64"/>
      </patternFill>
    </fill>
    <fill>
      <patternFill patternType="solid">
        <fgColor theme="9" tint="0.79982909634693444"/>
        <bgColor indexed="64"/>
      </patternFill>
    </fill>
    <fill>
      <patternFill patternType="solid">
        <fgColor theme="7" tint="0.39982299264503923"/>
        <bgColor indexed="64"/>
      </patternFill>
    </fill>
    <fill>
      <patternFill patternType="solid">
        <fgColor indexed="51"/>
        <bgColor indexed="64"/>
      </patternFill>
    </fill>
    <fill>
      <patternFill patternType="solid">
        <fgColor indexed="45"/>
        <bgColor indexed="64"/>
      </patternFill>
    </fill>
    <fill>
      <patternFill patternType="solid">
        <fgColor theme="8" tint="0.39982299264503923"/>
        <bgColor indexed="64"/>
      </patternFill>
    </fill>
    <fill>
      <patternFill patternType="solid">
        <fgColor theme="9" tint="0.39982299264503923"/>
        <bgColor indexed="64"/>
      </patternFill>
    </fill>
  </fills>
  <borders count="5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rgb="FF000000"/>
      </left>
      <right style="thin">
        <color rgb="FF000000"/>
      </right>
      <top style="thin">
        <color rgb="FF000000"/>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rgb="FF000000"/>
      </right>
      <top style="thin">
        <color rgb="FF000000"/>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thin">
        <color auto="1"/>
      </right>
      <top style="thin">
        <color indexed="8"/>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thin">
        <color indexed="8"/>
      </left>
      <right style="medium">
        <color auto="1"/>
      </right>
      <top style="thin">
        <color indexed="8"/>
      </top>
      <bottom style="thin">
        <color indexed="8"/>
      </bottom>
      <diagonal/>
    </border>
    <border>
      <left style="thin">
        <color auto="1"/>
      </left>
      <right style="thin">
        <color indexed="8"/>
      </right>
      <top style="thin">
        <color auto="1"/>
      </top>
      <bottom style="medium">
        <color auto="1"/>
      </bottom>
      <diagonal/>
    </border>
    <border>
      <left style="thin">
        <color indexed="8"/>
      </left>
      <right style="medium">
        <color auto="1"/>
      </right>
      <top style="thin">
        <color indexed="8"/>
      </top>
      <bottom style="medium">
        <color auto="1"/>
      </bottom>
      <diagonal/>
    </border>
    <border>
      <left style="thin">
        <color rgb="FF000000"/>
      </left>
      <right style="thin">
        <color auto="1"/>
      </right>
      <top style="thin">
        <color rgb="FF000000"/>
      </top>
      <bottom style="medium">
        <color auto="1"/>
      </bottom>
      <diagonal/>
    </border>
    <border>
      <left style="medium">
        <color auto="1"/>
      </left>
      <right style="thin">
        <color rgb="FF000000"/>
      </right>
      <top style="thin">
        <color auto="1"/>
      </top>
      <bottom style="medium">
        <color auto="1"/>
      </bottom>
      <diagonal/>
    </border>
    <border>
      <left style="thin">
        <color rgb="FF000000"/>
      </left>
      <right style="thin">
        <color auto="1"/>
      </right>
      <top style="thin">
        <color rgb="FF000000"/>
      </top>
      <bottom style="thin">
        <color rgb="FF000000"/>
      </bottom>
      <diagonal/>
    </border>
    <border>
      <left style="thin">
        <color rgb="FF000000"/>
      </left>
      <right style="thin">
        <color rgb="FF000000"/>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39991454817346722"/>
      </bottom>
      <diagonal/>
    </border>
    <border>
      <left/>
      <right/>
      <top/>
      <bottom style="thick">
        <color theme="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medium">
        <color theme="4" tint="0.39982299264503923"/>
      </bottom>
      <diagonal/>
    </border>
  </borders>
  <cellStyleXfs count="1447">
    <xf numFmtId="0" fontId="0" fillId="0" borderId="0">
      <alignment vertical="center"/>
    </xf>
    <xf numFmtId="0" fontId="14" fillId="9" borderId="0" applyNumberFormat="0" applyBorder="0" applyAlignment="0" applyProtection="0">
      <alignment vertical="center"/>
    </xf>
    <xf numFmtId="0" fontId="19" fillId="2" borderId="34" applyNumberFormat="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22" borderId="0" applyNumberFormat="0" applyBorder="0" applyAlignment="0" applyProtection="0">
      <alignment vertical="center"/>
    </xf>
    <xf numFmtId="0" fontId="18" fillId="2" borderId="32" applyNumberFormat="0" applyAlignment="0" applyProtection="0">
      <alignment vertical="center"/>
    </xf>
    <xf numFmtId="0" fontId="23" fillId="19" borderId="0" applyNumberFormat="0" applyBorder="0" applyAlignment="0" applyProtection="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20" fillId="0" borderId="40" applyNumberFormat="0" applyFill="0" applyAlignment="0" applyProtection="0">
      <alignment vertical="center"/>
    </xf>
    <xf numFmtId="0" fontId="15" fillId="0" borderId="33" applyNumberFormat="0" applyFill="0" applyAlignment="0" applyProtection="0">
      <alignment vertical="center"/>
    </xf>
    <xf numFmtId="0" fontId="17" fillId="0" borderId="39" applyNumberFormat="0" applyFill="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3" borderId="0" applyNumberFormat="0" applyBorder="0" applyAlignment="0" applyProtection="0">
      <alignment vertical="center"/>
    </xf>
    <xf numFmtId="0" fontId="14" fillId="0" borderId="0">
      <alignment vertical="center"/>
    </xf>
    <xf numFmtId="0" fontId="11" fillId="0" borderId="0"/>
    <xf numFmtId="0" fontId="24" fillId="10" borderId="0" applyNumberFormat="0" applyBorder="0" applyAlignment="0" applyProtection="0">
      <alignment vertical="center"/>
    </xf>
    <xf numFmtId="0" fontId="3" fillId="0" borderId="38" applyNumberFormat="0" applyFill="0" applyAlignment="0" applyProtection="0">
      <alignment vertical="center"/>
    </xf>
    <xf numFmtId="0" fontId="25" fillId="21" borderId="36" applyNumberForma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37" applyNumberFormat="0" applyFill="0" applyAlignment="0" applyProtection="0">
      <alignment vertical="center"/>
    </xf>
    <xf numFmtId="0" fontId="16" fillId="20"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6" fillId="25"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29" fillId="11" borderId="34" applyNumberFormat="0" applyAlignment="0" applyProtection="0">
      <alignment vertical="center"/>
    </xf>
    <xf numFmtId="0" fontId="14" fillId="17" borderId="35" applyNumberFormat="0" applyFont="0" applyAlignment="0" applyProtection="0">
      <alignment vertical="center"/>
    </xf>
    <xf numFmtId="0" fontId="31" fillId="40" borderId="0" applyNumberFormat="0" applyBorder="0" applyAlignment="0" applyProtection="0">
      <alignment vertical="center"/>
    </xf>
    <xf numFmtId="0" fontId="31" fillId="0" borderId="0">
      <alignment vertical="center"/>
    </xf>
    <xf numFmtId="0" fontId="36" fillId="0" borderId="0"/>
    <xf numFmtId="0" fontId="31" fillId="0" borderId="0">
      <alignment vertical="center"/>
    </xf>
    <xf numFmtId="0" fontId="36" fillId="0" borderId="0"/>
    <xf numFmtId="0" fontId="36" fillId="0" borderId="0">
      <alignment vertical="center"/>
    </xf>
    <xf numFmtId="0" fontId="41" fillId="0" borderId="0"/>
    <xf numFmtId="0" fontId="4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0"/>
    <xf numFmtId="0" fontId="31" fillId="0" borderId="0">
      <alignment vertical="center"/>
    </xf>
    <xf numFmtId="0" fontId="38" fillId="35" borderId="0" applyNumberFormat="0" applyBorder="0" applyAlignment="0" applyProtection="0">
      <alignment vertical="center"/>
    </xf>
    <xf numFmtId="0" fontId="31" fillId="0" borderId="0">
      <alignment vertical="center"/>
    </xf>
    <xf numFmtId="0" fontId="36" fillId="0" borderId="0">
      <alignment vertical="center"/>
    </xf>
    <xf numFmtId="0" fontId="39" fillId="35" borderId="0" applyNumberFormat="0" applyBorder="0" applyAlignment="0" applyProtection="0">
      <alignment vertical="center"/>
    </xf>
    <xf numFmtId="0" fontId="38" fillId="38" borderId="0" applyNumberFormat="0" applyBorder="0" applyAlignment="0" applyProtection="0">
      <alignment vertical="center"/>
    </xf>
    <xf numFmtId="0" fontId="31" fillId="0" borderId="0">
      <alignment vertical="center"/>
    </xf>
    <xf numFmtId="0" fontId="49" fillId="0" borderId="0" applyNumberFormat="0" applyFill="0" applyBorder="0" applyAlignment="0" applyProtection="0">
      <alignment vertical="center"/>
    </xf>
    <xf numFmtId="0" fontId="38" fillId="38" borderId="43" applyNumberFormat="0" applyFont="0" applyAlignment="0" applyProtection="0">
      <alignment vertical="center"/>
    </xf>
    <xf numFmtId="0" fontId="41" fillId="0" borderId="0"/>
    <xf numFmtId="0" fontId="41" fillId="0" borderId="0"/>
    <xf numFmtId="0" fontId="39" fillId="35" borderId="0" applyNumberFormat="0" applyBorder="0" applyAlignment="0" applyProtection="0">
      <alignment vertical="center"/>
    </xf>
    <xf numFmtId="0" fontId="39" fillId="41" borderId="0" applyNumberFormat="0" applyBorder="0" applyAlignment="0" applyProtection="0">
      <alignment vertical="center"/>
    </xf>
    <xf numFmtId="0" fontId="48" fillId="0" borderId="0" applyFill="0" applyProtection="0"/>
    <xf numFmtId="0" fontId="36" fillId="0" borderId="0"/>
    <xf numFmtId="0" fontId="42" fillId="3" borderId="0" applyNumberFormat="0" applyBorder="0" applyAlignment="0" applyProtection="0">
      <alignment vertical="center"/>
    </xf>
    <xf numFmtId="0" fontId="31" fillId="0" borderId="0">
      <alignment vertical="center"/>
    </xf>
    <xf numFmtId="0" fontId="41" fillId="0" borderId="0"/>
    <xf numFmtId="0" fontId="31" fillId="23" borderId="0" applyNumberFormat="0" applyBorder="0" applyAlignment="0" applyProtection="0">
      <alignment vertical="center"/>
    </xf>
    <xf numFmtId="0" fontId="36" fillId="0" borderId="0"/>
    <xf numFmtId="0" fontId="36" fillId="0" borderId="0"/>
    <xf numFmtId="0" fontId="41" fillId="0" borderId="0"/>
    <xf numFmtId="0" fontId="38" fillId="38" borderId="43" applyNumberFormat="0" applyFont="0" applyAlignment="0" applyProtection="0">
      <alignment vertical="center"/>
    </xf>
    <xf numFmtId="0" fontId="41" fillId="0" borderId="0"/>
    <xf numFmtId="0" fontId="31" fillId="22" borderId="0" applyNumberFormat="0" applyBorder="0" applyAlignment="0" applyProtection="0">
      <alignment vertical="center"/>
    </xf>
    <xf numFmtId="0" fontId="38" fillId="39" borderId="0" applyNumberFormat="0" applyBorder="0" applyAlignment="0" applyProtection="0">
      <alignment vertical="center"/>
    </xf>
    <xf numFmtId="0" fontId="39" fillId="39" borderId="0" applyNumberFormat="0" applyBorder="0" applyAlignment="0" applyProtection="0">
      <alignment vertical="center"/>
    </xf>
    <xf numFmtId="0" fontId="54" fillId="39" borderId="0" applyNumberFormat="0" applyBorder="0" applyAlignment="0" applyProtection="0">
      <alignment vertical="center"/>
    </xf>
    <xf numFmtId="0" fontId="39" fillId="33" borderId="0" applyNumberFormat="0" applyBorder="0" applyAlignment="0" applyProtection="0">
      <alignment vertical="center"/>
    </xf>
    <xf numFmtId="0" fontId="36" fillId="0" borderId="0">
      <alignment vertical="center"/>
    </xf>
    <xf numFmtId="0" fontId="31" fillId="0" borderId="0">
      <alignment vertical="center"/>
    </xf>
    <xf numFmtId="0" fontId="38" fillId="45" borderId="0" applyNumberFormat="0" applyBorder="0" applyAlignment="0" applyProtection="0">
      <alignment vertical="center"/>
    </xf>
    <xf numFmtId="0" fontId="36" fillId="0" borderId="0"/>
    <xf numFmtId="0" fontId="41" fillId="0" borderId="0"/>
    <xf numFmtId="0" fontId="55" fillId="0" borderId="45" applyNumberFormat="0" applyFill="0" applyAlignment="0" applyProtection="0">
      <alignment vertical="center"/>
    </xf>
    <xf numFmtId="0" fontId="37" fillId="20" borderId="0" applyNumberFormat="0" applyBorder="0" applyAlignment="0" applyProtection="0">
      <alignment vertical="center"/>
    </xf>
    <xf numFmtId="0" fontId="31" fillId="0" borderId="0">
      <alignment vertical="center"/>
    </xf>
    <xf numFmtId="0" fontId="36" fillId="0" borderId="0"/>
    <xf numFmtId="0" fontId="47" fillId="0" borderId="0" applyNumberFormat="0" applyFill="0" applyBorder="0" applyAlignment="0" applyProtection="0">
      <alignment vertical="center"/>
    </xf>
    <xf numFmtId="0" fontId="56" fillId="0" borderId="37" applyNumberFormat="0" applyFill="0" applyAlignment="0" applyProtection="0">
      <alignment vertical="center"/>
    </xf>
    <xf numFmtId="0" fontId="44" fillId="0" borderId="0" applyNumberFormat="0" applyFill="0" applyBorder="0" applyAlignment="0" applyProtection="0">
      <alignment vertical="center"/>
    </xf>
    <xf numFmtId="0" fontId="41" fillId="0" borderId="0"/>
    <xf numFmtId="0" fontId="41" fillId="0" borderId="0"/>
    <xf numFmtId="0" fontId="40" fillId="36" borderId="42" applyNumberFormat="0" applyAlignment="0" applyProtection="0">
      <alignment vertical="center"/>
    </xf>
    <xf numFmtId="0" fontId="31" fillId="0" borderId="0">
      <alignment vertical="center"/>
    </xf>
    <xf numFmtId="0" fontId="36" fillId="0" borderId="0">
      <alignment vertical="center"/>
    </xf>
    <xf numFmtId="0" fontId="51" fillId="36" borderId="4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1" fillId="0" borderId="0">
      <alignment vertical="center"/>
    </xf>
    <xf numFmtId="0" fontId="36" fillId="0" borderId="0">
      <alignment vertical="center"/>
    </xf>
    <xf numFmtId="0" fontId="31" fillId="8" borderId="0" applyNumberFormat="0" applyBorder="0" applyAlignment="0" applyProtection="0">
      <alignment vertical="center"/>
    </xf>
    <xf numFmtId="0" fontId="38" fillId="42" borderId="0" applyNumberFormat="0" applyBorder="0" applyAlignment="0" applyProtection="0">
      <alignment vertical="center"/>
    </xf>
    <xf numFmtId="0" fontId="31" fillId="9" borderId="0" applyNumberFormat="0" applyBorder="0" applyAlignment="0" applyProtection="0">
      <alignment vertical="center"/>
    </xf>
    <xf numFmtId="0" fontId="57" fillId="47"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6" fillId="0" borderId="0"/>
    <xf numFmtId="0" fontId="38" fillId="42" borderId="0" applyNumberFormat="0" applyBorder="0" applyAlignment="0" applyProtection="0">
      <alignment vertical="center"/>
    </xf>
    <xf numFmtId="0" fontId="31" fillId="0" borderId="0">
      <alignment vertical="center"/>
    </xf>
    <xf numFmtId="0" fontId="36" fillId="0" borderId="0">
      <alignment vertical="center"/>
    </xf>
    <xf numFmtId="0" fontId="38" fillId="35" borderId="0" applyNumberFormat="0" applyBorder="0" applyAlignment="0" applyProtection="0">
      <alignment vertical="center"/>
    </xf>
    <xf numFmtId="0" fontId="38" fillId="42" borderId="0" applyNumberFormat="0" applyBorder="0" applyAlignment="0" applyProtection="0">
      <alignment vertical="center"/>
    </xf>
    <xf numFmtId="0" fontId="31" fillId="0" borderId="0">
      <alignment vertical="center"/>
    </xf>
    <xf numFmtId="0" fontId="36" fillId="0" borderId="0">
      <alignment vertical="center"/>
    </xf>
    <xf numFmtId="0" fontId="38" fillId="35" borderId="0" applyNumberFormat="0" applyBorder="0" applyAlignment="0" applyProtection="0">
      <alignment vertical="center"/>
    </xf>
    <xf numFmtId="0" fontId="36" fillId="0" borderId="0"/>
    <xf numFmtId="0" fontId="36" fillId="0" borderId="0">
      <alignment vertical="center"/>
    </xf>
    <xf numFmtId="0" fontId="38" fillId="35" borderId="0" applyNumberFormat="0" applyBorder="0" applyAlignment="0" applyProtection="0">
      <alignment vertical="center"/>
    </xf>
    <xf numFmtId="0" fontId="31" fillId="9" borderId="0" applyNumberFormat="0" applyBorder="0" applyAlignment="0" applyProtection="0">
      <alignment vertical="center"/>
    </xf>
    <xf numFmtId="0" fontId="36" fillId="0" borderId="0"/>
    <xf numFmtId="0" fontId="31" fillId="52" borderId="0" applyNumberFormat="0" applyBorder="0" applyAlignment="0" applyProtection="0">
      <alignment vertical="center"/>
    </xf>
    <xf numFmtId="0" fontId="31" fillId="16"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1" fillId="16" borderId="0" applyNumberFormat="0" applyBorder="0" applyAlignment="0" applyProtection="0">
      <alignment vertical="center"/>
    </xf>
    <xf numFmtId="0" fontId="40" fillId="36" borderId="42" applyNumberFormat="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1" fillId="16" borderId="0" applyNumberFormat="0" applyBorder="0" applyAlignment="0" applyProtection="0">
      <alignment vertical="center"/>
    </xf>
    <xf numFmtId="0" fontId="36" fillId="0" borderId="0"/>
    <xf numFmtId="0" fontId="36" fillId="0" borderId="0"/>
    <xf numFmtId="0" fontId="31" fillId="51" borderId="0" applyNumberFormat="0" applyBorder="0" applyAlignment="0" applyProtection="0">
      <alignment vertical="center"/>
    </xf>
    <xf numFmtId="0" fontId="38" fillId="45" borderId="0" applyNumberFormat="0" applyBorder="0" applyAlignment="0" applyProtection="0">
      <alignment vertical="center"/>
    </xf>
    <xf numFmtId="0" fontId="59" fillId="0" borderId="46" applyNumberFormat="0" applyFill="0" applyAlignment="0" applyProtection="0">
      <alignment vertical="center"/>
    </xf>
    <xf numFmtId="0" fontId="31" fillId="0" borderId="0">
      <alignment vertical="center"/>
    </xf>
    <xf numFmtId="0" fontId="38" fillId="45" borderId="0" applyNumberFormat="0" applyBorder="0" applyAlignment="0" applyProtection="0">
      <alignment vertical="center"/>
    </xf>
    <xf numFmtId="0" fontId="31" fillId="0" borderId="0">
      <alignment vertical="center"/>
    </xf>
    <xf numFmtId="0" fontId="38" fillId="45" borderId="0" applyNumberFormat="0" applyBorder="0" applyAlignment="0" applyProtection="0">
      <alignment vertical="center"/>
    </xf>
    <xf numFmtId="0" fontId="31" fillId="0" borderId="0">
      <alignment vertical="center"/>
    </xf>
    <xf numFmtId="0" fontId="38" fillId="45" borderId="0" applyNumberFormat="0" applyBorder="0" applyAlignment="0" applyProtection="0">
      <alignment vertical="center"/>
    </xf>
    <xf numFmtId="0" fontId="31" fillId="0" borderId="0">
      <alignment vertical="center"/>
    </xf>
    <xf numFmtId="0" fontId="31" fillId="6" borderId="0" applyNumberFormat="0" applyBorder="0" applyAlignment="0" applyProtection="0">
      <alignment vertical="center"/>
    </xf>
    <xf numFmtId="0" fontId="37" fillId="54"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6" fillId="0" borderId="0">
      <alignment vertical="center"/>
    </xf>
    <xf numFmtId="0" fontId="39" fillId="34" borderId="0" applyNumberFormat="0" applyBorder="0" applyAlignment="0" applyProtection="0">
      <alignment vertical="center"/>
    </xf>
    <xf numFmtId="0" fontId="31" fillId="0" borderId="0">
      <alignment vertical="center"/>
    </xf>
    <xf numFmtId="0" fontId="39" fillId="34" borderId="0" applyNumberFormat="0" applyBorder="0" applyAlignment="0" applyProtection="0">
      <alignment vertical="center"/>
    </xf>
    <xf numFmtId="0" fontId="31" fillId="6" borderId="0" applyNumberFormat="0" applyBorder="0" applyAlignment="0" applyProtection="0">
      <alignment vertical="center"/>
    </xf>
    <xf numFmtId="0" fontId="39" fillId="34" borderId="0" applyNumberFormat="0" applyBorder="0" applyAlignment="0" applyProtection="0">
      <alignment vertical="center"/>
    </xf>
    <xf numFmtId="0" fontId="53"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46" borderId="0" applyNumberFormat="0" applyBorder="0" applyAlignment="0" applyProtection="0">
      <alignment vertical="center"/>
    </xf>
    <xf numFmtId="0" fontId="38" fillId="38" borderId="0" applyNumberFormat="0" applyBorder="0" applyAlignment="0" applyProtection="0">
      <alignment vertical="center"/>
    </xf>
    <xf numFmtId="0" fontId="36" fillId="0" borderId="0"/>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7" fillId="13" borderId="0" applyNumberFormat="0" applyBorder="0" applyAlignment="0" applyProtection="0">
      <alignment vertical="center"/>
    </xf>
    <xf numFmtId="0" fontId="38" fillId="38" borderId="0" applyNumberFormat="0" applyBorder="0" applyAlignment="0" applyProtection="0">
      <alignment vertical="center"/>
    </xf>
    <xf numFmtId="0" fontId="36" fillId="0" borderId="0">
      <alignment vertical="center"/>
    </xf>
    <xf numFmtId="0" fontId="39" fillId="43" borderId="0" applyNumberFormat="0" applyBorder="0" applyAlignment="0" applyProtection="0">
      <alignment vertical="center"/>
    </xf>
    <xf numFmtId="0" fontId="31" fillId="26" borderId="0" applyNumberFormat="0" applyBorder="0" applyAlignment="0" applyProtection="0">
      <alignment vertical="center"/>
    </xf>
    <xf numFmtId="0" fontId="36" fillId="0" borderId="0">
      <alignment vertical="center"/>
    </xf>
    <xf numFmtId="0" fontId="38" fillId="38" borderId="0" applyNumberFormat="0" applyBorder="0" applyAlignment="0" applyProtection="0">
      <alignment vertical="center"/>
    </xf>
    <xf numFmtId="0" fontId="31" fillId="0" borderId="0">
      <alignment vertical="center"/>
    </xf>
    <xf numFmtId="0" fontId="41" fillId="0" borderId="0"/>
    <xf numFmtId="0" fontId="37" fillId="48" borderId="0" applyNumberFormat="0" applyBorder="0" applyAlignment="0" applyProtection="0">
      <alignment vertical="center"/>
    </xf>
    <xf numFmtId="0" fontId="38" fillId="38" borderId="0" applyNumberFormat="0" applyBorder="0" applyAlignment="0" applyProtection="0">
      <alignment vertical="center"/>
    </xf>
    <xf numFmtId="0" fontId="41" fillId="0" borderId="0"/>
    <xf numFmtId="0" fontId="39" fillId="35" borderId="0" applyNumberFormat="0" applyBorder="0" applyAlignment="0" applyProtection="0">
      <alignment vertical="center"/>
    </xf>
    <xf numFmtId="0" fontId="31" fillId="26" borderId="0" applyNumberFormat="0" applyBorder="0" applyAlignment="0" applyProtection="0">
      <alignment vertical="center"/>
    </xf>
    <xf numFmtId="0" fontId="41" fillId="0" borderId="0"/>
    <xf numFmtId="0" fontId="39" fillId="35" borderId="0" applyNumberFormat="0" applyBorder="0" applyAlignment="0" applyProtection="0">
      <alignment vertical="center"/>
    </xf>
    <xf numFmtId="0" fontId="31" fillId="26" borderId="0" applyNumberFormat="0" applyBorder="0" applyAlignment="0" applyProtection="0">
      <alignment vertical="center"/>
    </xf>
    <xf numFmtId="0" fontId="36" fillId="0" borderId="0">
      <alignment vertical="center"/>
    </xf>
    <xf numFmtId="0" fontId="36" fillId="0" borderId="0"/>
    <xf numFmtId="0" fontId="31" fillId="53" borderId="0" applyNumberFormat="0" applyBorder="0" applyAlignment="0" applyProtection="0">
      <alignment vertical="center"/>
    </xf>
    <xf numFmtId="0" fontId="48" fillId="0" borderId="0" applyFill="0" applyProtection="0"/>
    <xf numFmtId="0" fontId="36" fillId="0" borderId="0"/>
    <xf numFmtId="0" fontId="36" fillId="0" borderId="0"/>
    <xf numFmtId="0" fontId="38" fillId="37" borderId="0" applyNumberFormat="0" applyBorder="0" applyAlignment="0" applyProtection="0">
      <alignment vertical="center"/>
    </xf>
    <xf numFmtId="0" fontId="36" fillId="0" borderId="0">
      <alignment vertical="center"/>
    </xf>
    <xf numFmtId="0" fontId="31" fillId="8" borderId="0" applyNumberFormat="0" applyBorder="0" applyAlignment="0" applyProtection="0">
      <alignment vertical="center"/>
    </xf>
    <xf numFmtId="0" fontId="48" fillId="0" borderId="0" applyFill="0" applyProtection="0"/>
    <xf numFmtId="0" fontId="43" fillId="0" borderId="0">
      <alignment vertical="center"/>
    </xf>
    <xf numFmtId="0" fontId="38" fillId="37" borderId="0" applyNumberFormat="0" applyBorder="0" applyAlignment="0" applyProtection="0">
      <alignment vertical="center"/>
    </xf>
    <xf numFmtId="0" fontId="48" fillId="0" borderId="0" applyFill="0" applyProtection="0"/>
    <xf numFmtId="0" fontId="38" fillId="37" borderId="0" applyNumberFormat="0" applyBorder="0" applyAlignment="0" applyProtection="0">
      <alignment vertical="center"/>
    </xf>
    <xf numFmtId="0" fontId="36" fillId="0" borderId="0"/>
    <xf numFmtId="0" fontId="38" fillId="37" borderId="0" applyNumberFormat="0" applyBorder="0" applyAlignment="0" applyProtection="0">
      <alignment vertical="center"/>
    </xf>
    <xf numFmtId="0" fontId="36" fillId="0" borderId="0"/>
    <xf numFmtId="0" fontId="36" fillId="0" borderId="0">
      <alignment vertical="center"/>
    </xf>
    <xf numFmtId="0" fontId="31" fillId="12" borderId="0" applyNumberFormat="0" applyBorder="0" applyAlignment="0" applyProtection="0">
      <alignment vertical="center"/>
    </xf>
    <xf numFmtId="0" fontId="36" fillId="0" borderId="0"/>
    <xf numFmtId="0" fontId="38" fillId="37" borderId="0" applyNumberFormat="0" applyBorder="0" applyAlignment="0" applyProtection="0">
      <alignment vertical="center"/>
    </xf>
    <xf numFmtId="0" fontId="37" fillId="49" borderId="0" applyNumberFormat="0" applyBorder="0" applyAlignment="0" applyProtection="0">
      <alignment vertical="center"/>
    </xf>
    <xf numFmtId="0" fontId="38" fillId="37" borderId="0" applyNumberFormat="0" applyBorder="0" applyAlignment="0" applyProtection="0">
      <alignment vertical="center"/>
    </xf>
    <xf numFmtId="0" fontId="39" fillId="36" borderId="0" applyNumberFormat="0" applyBorder="0" applyAlignment="0" applyProtection="0">
      <alignment vertical="center"/>
    </xf>
    <xf numFmtId="0" fontId="38" fillId="37" borderId="0" applyNumberFormat="0" applyBorder="0" applyAlignment="0" applyProtection="0">
      <alignment vertical="center"/>
    </xf>
    <xf numFmtId="0" fontId="39" fillId="36" borderId="0" applyNumberFormat="0" applyBorder="0" applyAlignment="0" applyProtection="0">
      <alignment vertical="center"/>
    </xf>
    <xf numFmtId="0" fontId="31" fillId="12" borderId="0" applyNumberFormat="0" applyBorder="0" applyAlignment="0" applyProtection="0">
      <alignment vertical="center"/>
    </xf>
    <xf numFmtId="0" fontId="39" fillId="36" borderId="0" applyNumberFormat="0" applyBorder="0" applyAlignment="0" applyProtection="0">
      <alignment vertical="center"/>
    </xf>
    <xf numFmtId="0" fontId="31" fillId="12" borderId="0" applyNumberFormat="0" applyBorder="0" applyAlignment="0" applyProtection="0">
      <alignment vertical="center"/>
    </xf>
    <xf numFmtId="0" fontId="36" fillId="0" borderId="0"/>
    <xf numFmtId="0" fontId="31" fillId="55" borderId="0" applyNumberFormat="0" applyBorder="0" applyAlignment="0" applyProtection="0">
      <alignment vertical="center"/>
    </xf>
    <xf numFmtId="0" fontId="39" fillId="44" borderId="0" applyNumberFormat="0" applyBorder="0" applyAlignment="0" applyProtection="0">
      <alignment vertical="center"/>
    </xf>
    <xf numFmtId="0" fontId="36" fillId="0" borderId="0"/>
    <xf numFmtId="0" fontId="38" fillId="39" borderId="0" applyNumberFormat="0" applyBorder="0" applyAlignment="0" applyProtection="0">
      <alignment vertical="center"/>
    </xf>
    <xf numFmtId="0" fontId="36" fillId="0" borderId="0"/>
    <xf numFmtId="0" fontId="38" fillId="47" borderId="0" applyNumberFormat="0" applyBorder="0" applyAlignment="0" applyProtection="0">
      <alignment vertical="center"/>
    </xf>
    <xf numFmtId="0" fontId="37" fillId="4" borderId="0" applyNumberFormat="0" applyBorder="0" applyAlignment="0" applyProtection="0">
      <alignment vertical="center"/>
    </xf>
    <xf numFmtId="0" fontId="38" fillId="47" borderId="0" applyNumberFormat="0" applyBorder="0" applyAlignment="0" applyProtection="0">
      <alignment vertical="center"/>
    </xf>
    <xf numFmtId="0" fontId="31" fillId="0" borderId="0">
      <alignment vertical="center"/>
    </xf>
    <xf numFmtId="0" fontId="38" fillId="39" borderId="0" applyNumberFormat="0" applyBorder="0" applyAlignment="0" applyProtection="0">
      <alignment vertical="center"/>
    </xf>
    <xf numFmtId="0" fontId="31" fillId="23" borderId="0" applyNumberFormat="0" applyBorder="0" applyAlignment="0" applyProtection="0">
      <alignment vertical="center"/>
    </xf>
    <xf numFmtId="0" fontId="38" fillId="47" borderId="0" applyNumberFormat="0" applyBorder="0" applyAlignment="0" applyProtection="0">
      <alignment vertical="center"/>
    </xf>
    <xf numFmtId="0" fontId="31" fillId="23" borderId="0" applyNumberFormat="0" applyBorder="0" applyAlignment="0" applyProtection="0">
      <alignment vertical="center"/>
    </xf>
    <xf numFmtId="0" fontId="38" fillId="47" borderId="0" applyNumberFormat="0" applyBorder="0" applyAlignment="0" applyProtection="0">
      <alignment vertical="center"/>
    </xf>
    <xf numFmtId="0" fontId="31" fillId="24" borderId="0" applyNumberFormat="0" applyBorder="0" applyAlignment="0" applyProtection="0">
      <alignment vertical="center"/>
    </xf>
    <xf numFmtId="0" fontId="36" fillId="0" borderId="0"/>
    <xf numFmtId="0" fontId="38" fillId="47" borderId="0" applyNumberFormat="0" applyBorder="0" applyAlignment="0" applyProtection="0">
      <alignment vertical="center"/>
    </xf>
    <xf numFmtId="0" fontId="39" fillId="44" borderId="0" applyNumberFormat="0" applyBorder="0" applyAlignment="0" applyProtection="0">
      <alignment vertical="center"/>
    </xf>
    <xf numFmtId="0" fontId="38" fillId="47" borderId="0" applyNumberFormat="0" applyBorder="0" applyAlignment="0" applyProtection="0">
      <alignment vertical="center"/>
    </xf>
    <xf numFmtId="0" fontId="37" fillId="32" borderId="0" applyNumberFormat="0" applyBorder="0" applyAlignment="0" applyProtection="0">
      <alignment vertical="center"/>
    </xf>
    <xf numFmtId="0" fontId="37" fillId="56" borderId="0" applyNumberFormat="0" applyBorder="0" applyAlignment="0" applyProtection="0">
      <alignment vertical="center"/>
    </xf>
    <xf numFmtId="0" fontId="39" fillId="39" borderId="0" applyNumberFormat="0" applyBorder="0" applyAlignment="0" applyProtection="0">
      <alignment vertical="center"/>
    </xf>
    <xf numFmtId="0" fontId="38" fillId="47" borderId="0" applyNumberFormat="0" applyBorder="0" applyAlignment="0" applyProtection="0">
      <alignment vertical="center"/>
    </xf>
    <xf numFmtId="0" fontId="38" fillId="34" borderId="0" applyNumberFormat="0" applyBorder="0" applyAlignment="0" applyProtection="0">
      <alignment vertical="center"/>
    </xf>
    <xf numFmtId="0" fontId="36" fillId="0" borderId="0"/>
    <xf numFmtId="0" fontId="39" fillId="39" borderId="0" applyNumberFormat="0" applyBorder="0" applyAlignment="0" applyProtection="0">
      <alignment vertical="center"/>
    </xf>
    <xf numFmtId="0" fontId="31" fillId="24" borderId="0" applyNumberFormat="0" applyBorder="0" applyAlignment="0" applyProtection="0">
      <alignment vertical="center"/>
    </xf>
    <xf numFmtId="0" fontId="38" fillId="34" borderId="0" applyNumberFormat="0" applyBorder="0" applyAlignment="0" applyProtection="0">
      <alignment vertical="center"/>
    </xf>
    <xf numFmtId="0" fontId="39" fillId="39" borderId="0" applyNumberFormat="0" applyBorder="0" applyAlignment="0" applyProtection="0">
      <alignment vertical="center"/>
    </xf>
    <xf numFmtId="0" fontId="31" fillId="24" borderId="0" applyNumberFormat="0" applyBorder="0" applyAlignment="0" applyProtection="0">
      <alignment vertical="center"/>
    </xf>
    <xf numFmtId="0" fontId="38" fillId="34" borderId="0" applyNumberFormat="0" applyBorder="0" applyAlignment="0" applyProtection="0">
      <alignment vertical="center"/>
    </xf>
    <xf numFmtId="0" fontId="31" fillId="15" borderId="0" applyNumberFormat="0" applyBorder="0" applyAlignment="0" applyProtection="0">
      <alignment vertical="center"/>
    </xf>
    <xf numFmtId="0" fontId="36" fillId="0" borderId="0">
      <alignment vertical="center"/>
    </xf>
    <xf numFmtId="0" fontId="36" fillId="0" borderId="0">
      <alignment vertical="center"/>
    </xf>
    <xf numFmtId="0" fontId="41" fillId="0" borderId="0"/>
    <xf numFmtId="0" fontId="38" fillId="34" borderId="0" applyNumberFormat="0" applyBorder="0" applyAlignment="0" applyProtection="0">
      <alignment vertical="center"/>
    </xf>
    <xf numFmtId="0" fontId="36" fillId="0" borderId="0"/>
    <xf numFmtId="0" fontId="38" fillId="34" borderId="0" applyNumberFormat="0" applyBorder="0" applyAlignment="0" applyProtection="0">
      <alignment vertical="center"/>
    </xf>
    <xf numFmtId="0" fontId="36" fillId="0" borderId="0"/>
    <xf numFmtId="0" fontId="38" fillId="34" borderId="0" applyNumberFormat="0" applyBorder="0" applyAlignment="0" applyProtection="0">
      <alignment vertical="center"/>
    </xf>
    <xf numFmtId="0" fontId="31" fillId="0" borderId="0">
      <alignment vertical="center"/>
    </xf>
    <xf numFmtId="0" fontId="38" fillId="34" borderId="0" applyNumberFormat="0" applyBorder="0" applyAlignment="0" applyProtection="0">
      <alignment vertical="center"/>
    </xf>
    <xf numFmtId="0" fontId="36" fillId="0" borderId="0"/>
    <xf numFmtId="0" fontId="31" fillId="15" borderId="0" applyNumberFormat="0" applyBorder="0" applyAlignment="0" applyProtection="0">
      <alignment vertical="center"/>
    </xf>
    <xf numFmtId="0" fontId="36" fillId="0" borderId="0"/>
    <xf numFmtId="0" fontId="38" fillId="34" borderId="0" applyNumberFormat="0" applyBorder="0" applyAlignment="0" applyProtection="0">
      <alignment vertical="center"/>
    </xf>
    <xf numFmtId="0" fontId="36" fillId="0" borderId="0"/>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0" borderId="0">
      <alignment vertical="center"/>
    </xf>
    <xf numFmtId="0" fontId="36" fillId="0" borderId="0">
      <alignment vertical="center"/>
    </xf>
    <xf numFmtId="0" fontId="38" fillId="35" borderId="0" applyNumberFormat="0" applyBorder="0" applyAlignment="0" applyProtection="0">
      <alignment vertical="center"/>
    </xf>
    <xf numFmtId="0" fontId="36" fillId="0" borderId="0">
      <alignment vertical="center"/>
    </xf>
    <xf numFmtId="0" fontId="36" fillId="0" borderId="0">
      <alignment vertical="center"/>
    </xf>
    <xf numFmtId="0" fontId="38" fillId="35" borderId="0" applyNumberFormat="0" applyBorder="0" applyAlignment="0" applyProtection="0">
      <alignment vertical="center"/>
    </xf>
    <xf numFmtId="0" fontId="3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1" fillId="0" borderId="0">
      <alignment vertical="center"/>
    </xf>
    <xf numFmtId="0" fontId="31" fillId="8" borderId="0" applyNumberFormat="0" applyBorder="0" applyAlignment="0" applyProtection="0">
      <alignment vertical="center"/>
    </xf>
    <xf numFmtId="0" fontId="36" fillId="0" borderId="0"/>
    <xf numFmtId="0" fontId="36" fillId="0" borderId="0"/>
    <xf numFmtId="0" fontId="41" fillId="0" borderId="0"/>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6" fillId="0" borderId="0">
      <alignment vertical="center"/>
    </xf>
    <xf numFmtId="0" fontId="38" fillId="36" borderId="0" applyNumberFormat="0" applyBorder="0" applyAlignment="0" applyProtection="0">
      <alignment vertical="center"/>
    </xf>
    <xf numFmtId="0" fontId="31" fillId="5"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6" fillId="0" borderId="0"/>
    <xf numFmtId="0" fontId="38" fillId="36" borderId="0" applyNumberFormat="0" applyBorder="0" applyAlignment="0" applyProtection="0">
      <alignment vertical="center"/>
    </xf>
    <xf numFmtId="0" fontId="36" fillId="0" borderId="0"/>
    <xf numFmtId="0" fontId="31" fillId="5" borderId="0" applyNumberFormat="0" applyBorder="0" applyAlignment="0" applyProtection="0">
      <alignment vertical="center"/>
    </xf>
    <xf numFmtId="0" fontId="31" fillId="0" borderId="0">
      <alignment vertical="center"/>
    </xf>
    <xf numFmtId="0" fontId="31" fillId="5" borderId="0" applyNumberFormat="0" applyBorder="0" applyAlignment="0" applyProtection="0">
      <alignment vertical="center"/>
    </xf>
    <xf numFmtId="0" fontId="41" fillId="0" borderId="0"/>
    <xf numFmtId="0" fontId="38" fillId="39" borderId="0" applyNumberFormat="0" applyBorder="0" applyAlignment="0" applyProtection="0">
      <alignment vertical="center"/>
    </xf>
    <xf numFmtId="0" fontId="45" fillId="0" borderId="0" applyNumberFormat="0" applyFill="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1" fillId="23" borderId="0" applyNumberFormat="0" applyBorder="0" applyAlignment="0" applyProtection="0">
      <alignment vertical="center"/>
    </xf>
    <xf numFmtId="0" fontId="36" fillId="0" borderId="0"/>
    <xf numFmtId="0" fontId="38" fillId="39" borderId="0" applyNumberFormat="0" applyBorder="0" applyAlignment="0" applyProtection="0">
      <alignment vertical="center"/>
    </xf>
    <xf numFmtId="0" fontId="57" fillId="47" borderId="0" applyNumberFormat="0" applyBorder="0" applyAlignment="0" applyProtection="0">
      <alignment vertical="center"/>
    </xf>
    <xf numFmtId="0" fontId="31" fillId="22" borderId="0" applyNumberFormat="0" applyBorder="0" applyAlignment="0" applyProtection="0">
      <alignment vertical="center"/>
    </xf>
    <xf numFmtId="0" fontId="36" fillId="0" borderId="0">
      <alignment vertical="center"/>
    </xf>
    <xf numFmtId="0" fontId="64" fillId="0" borderId="0">
      <alignment vertical="center"/>
    </xf>
    <xf numFmtId="0" fontId="31" fillId="0" borderId="0">
      <alignment vertical="center"/>
    </xf>
    <xf numFmtId="0" fontId="37" fillId="30" borderId="0" applyNumberFormat="0" applyBorder="0" applyAlignment="0" applyProtection="0">
      <alignment vertical="center"/>
    </xf>
    <xf numFmtId="0" fontId="38" fillId="34" borderId="0" applyNumberFormat="0" applyBorder="0" applyAlignment="0" applyProtection="0">
      <alignment vertical="center"/>
    </xf>
    <xf numFmtId="0" fontId="31" fillId="22" borderId="0" applyNumberFormat="0" applyBorder="0" applyAlignment="0" applyProtection="0">
      <alignment vertical="center"/>
    </xf>
    <xf numFmtId="0" fontId="57" fillId="47" borderId="0" applyNumberFormat="0" applyBorder="0" applyAlignment="0" applyProtection="0">
      <alignment vertical="center"/>
    </xf>
    <xf numFmtId="0" fontId="36" fillId="0" borderId="0"/>
    <xf numFmtId="0" fontId="38" fillId="34" borderId="0" applyNumberFormat="0" applyBorder="0" applyAlignment="0" applyProtection="0">
      <alignment vertical="center"/>
    </xf>
    <xf numFmtId="0" fontId="57" fillId="47" borderId="0" applyNumberFormat="0" applyBorder="0" applyAlignment="0" applyProtection="0">
      <alignment vertical="center"/>
    </xf>
    <xf numFmtId="0" fontId="38" fillId="34" borderId="0" applyNumberFormat="0" applyBorder="0" applyAlignment="0" applyProtection="0">
      <alignment vertical="center"/>
    </xf>
    <xf numFmtId="0" fontId="65" fillId="10" borderId="0" applyNumberFormat="0" applyBorder="0" applyAlignment="0" applyProtection="0">
      <alignment vertical="center"/>
    </xf>
    <xf numFmtId="0" fontId="38" fillId="34" borderId="0" applyNumberFormat="0" applyBorder="0" applyAlignment="0" applyProtection="0">
      <alignment vertical="center"/>
    </xf>
    <xf numFmtId="0" fontId="38" fillId="38" borderId="43" applyNumberFormat="0" applyFont="0" applyAlignment="0" applyProtection="0">
      <alignment vertical="center"/>
    </xf>
    <xf numFmtId="0" fontId="36" fillId="0" borderId="0"/>
    <xf numFmtId="0" fontId="31" fillId="22" borderId="0" applyNumberFormat="0" applyBorder="0" applyAlignment="0" applyProtection="0">
      <alignment vertical="center"/>
    </xf>
    <xf numFmtId="0" fontId="31" fillId="18" borderId="0" applyNumberFormat="0" applyBorder="0" applyAlignment="0" applyProtection="0">
      <alignment vertical="center"/>
    </xf>
    <xf numFmtId="0" fontId="60" fillId="0" borderId="47" applyNumberFormat="0" applyFill="0" applyAlignment="0" applyProtection="0">
      <alignment vertical="center"/>
    </xf>
    <xf numFmtId="0" fontId="36" fillId="0" borderId="0">
      <alignment vertical="center"/>
    </xf>
    <xf numFmtId="0" fontId="38" fillId="39" borderId="0" applyNumberFormat="0" applyBorder="0" applyAlignment="0" applyProtection="0">
      <alignment vertical="center"/>
    </xf>
    <xf numFmtId="0" fontId="36" fillId="0" borderId="0">
      <alignment vertical="center"/>
    </xf>
    <xf numFmtId="0" fontId="41" fillId="0" borderId="0"/>
    <xf numFmtId="0" fontId="37" fillId="28" borderId="0" applyNumberFormat="0" applyBorder="0" applyAlignment="0" applyProtection="0">
      <alignment vertical="center"/>
    </xf>
    <xf numFmtId="0" fontId="36" fillId="0" borderId="0"/>
    <xf numFmtId="0" fontId="36" fillId="0" borderId="0">
      <alignment vertical="center"/>
    </xf>
    <xf numFmtId="0" fontId="31" fillId="0" borderId="0">
      <alignment vertical="center"/>
    </xf>
    <xf numFmtId="0" fontId="38" fillId="39" borderId="0" applyNumberFormat="0" applyBorder="0" applyAlignment="0" applyProtection="0">
      <alignment vertical="center"/>
    </xf>
    <xf numFmtId="0" fontId="48" fillId="0" borderId="0" applyFill="0" applyProtection="0"/>
    <xf numFmtId="0" fontId="31" fillId="0" borderId="0">
      <alignment vertical="center"/>
    </xf>
    <xf numFmtId="0" fontId="38" fillId="39" borderId="0" applyNumberFormat="0" applyBorder="0" applyAlignment="0" applyProtection="0">
      <alignment vertical="center"/>
    </xf>
    <xf numFmtId="0" fontId="48" fillId="0" borderId="0" applyFill="0" applyProtection="0"/>
    <xf numFmtId="0" fontId="31" fillId="0" borderId="0">
      <alignment vertical="center"/>
    </xf>
    <xf numFmtId="0" fontId="38" fillId="39" borderId="0" applyNumberFormat="0" applyBorder="0" applyAlignment="0" applyProtection="0">
      <alignment vertical="center"/>
    </xf>
    <xf numFmtId="0" fontId="48" fillId="0" borderId="0" applyFill="0" applyProtection="0"/>
    <xf numFmtId="0" fontId="31" fillId="18" borderId="0" applyNumberFormat="0" applyBorder="0" applyAlignment="0" applyProtection="0">
      <alignment vertical="center"/>
    </xf>
    <xf numFmtId="0" fontId="38" fillId="39" borderId="0" applyNumberFormat="0" applyBorder="0" applyAlignment="0" applyProtection="0">
      <alignment vertical="center"/>
    </xf>
    <xf numFmtId="0" fontId="52" fillId="0" borderId="33" applyNumberFormat="0" applyFill="0" applyAlignment="0" applyProtection="0">
      <alignment vertical="center"/>
    </xf>
    <xf numFmtId="0" fontId="38" fillId="39" borderId="0" applyNumberFormat="0" applyBorder="0" applyAlignment="0" applyProtection="0">
      <alignment vertical="center"/>
    </xf>
    <xf numFmtId="0" fontId="39" fillId="39" borderId="0" applyNumberFormat="0" applyBorder="0" applyAlignment="0" applyProtection="0">
      <alignment vertical="center"/>
    </xf>
    <xf numFmtId="0" fontId="31" fillId="18" borderId="0" applyNumberFormat="0" applyBorder="0" applyAlignment="0" applyProtection="0">
      <alignment vertical="center"/>
    </xf>
    <xf numFmtId="0" fontId="39" fillId="39" borderId="0" applyNumberFormat="0" applyBorder="0" applyAlignment="0" applyProtection="0">
      <alignment vertical="center"/>
    </xf>
    <xf numFmtId="0" fontId="31" fillId="18" borderId="0" applyNumberFormat="0" applyBorder="0" applyAlignment="0" applyProtection="0">
      <alignment vertical="center"/>
    </xf>
    <xf numFmtId="0" fontId="39" fillId="39" borderId="0" applyNumberFormat="0" applyBorder="0" applyAlignment="0" applyProtection="0">
      <alignment vertical="center"/>
    </xf>
    <xf numFmtId="0" fontId="39" fillId="34" borderId="0" applyNumberFormat="0" applyBorder="0" applyAlignment="0" applyProtection="0">
      <alignment vertical="center"/>
    </xf>
    <xf numFmtId="0" fontId="61" fillId="0" borderId="48" applyNumberFormat="0" applyFill="0" applyAlignment="0" applyProtection="0">
      <alignment vertical="center"/>
    </xf>
    <xf numFmtId="0" fontId="31" fillId="0" borderId="0">
      <alignment vertical="center"/>
    </xf>
    <xf numFmtId="0" fontId="36" fillId="0" borderId="0">
      <alignment vertical="center"/>
    </xf>
    <xf numFmtId="0" fontId="39" fillId="34" borderId="0" applyNumberFormat="0" applyBorder="0" applyAlignment="0" applyProtection="0">
      <alignment vertical="center"/>
    </xf>
    <xf numFmtId="0" fontId="36" fillId="0" borderId="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6" fillId="0" borderId="0"/>
    <xf numFmtId="0" fontId="41" fillId="0" borderId="0"/>
    <xf numFmtId="0" fontId="37" fillId="27" borderId="0" applyNumberFormat="0" applyBorder="0" applyAlignment="0" applyProtection="0">
      <alignment vertical="center"/>
    </xf>
    <xf numFmtId="0" fontId="36" fillId="0" borderId="0"/>
    <xf numFmtId="0" fontId="37" fillId="27" borderId="0" applyNumberFormat="0" applyBorder="0" applyAlignment="0" applyProtection="0">
      <alignment vertical="center"/>
    </xf>
    <xf numFmtId="0" fontId="41" fillId="0" borderId="0"/>
    <xf numFmtId="0" fontId="39" fillId="35" borderId="0" applyNumberFormat="0" applyBorder="0" applyAlignment="0" applyProtection="0">
      <alignment vertical="center"/>
    </xf>
    <xf numFmtId="0" fontId="41" fillId="0" borderId="0"/>
    <xf numFmtId="0" fontId="39" fillId="35" borderId="0" applyNumberFormat="0" applyBorder="0" applyAlignment="0" applyProtection="0">
      <alignment vertical="center"/>
    </xf>
    <xf numFmtId="0" fontId="41" fillId="0" borderId="0"/>
    <xf numFmtId="0" fontId="39" fillId="35" borderId="0" applyNumberFormat="0" applyBorder="0" applyAlignment="0" applyProtection="0">
      <alignment vertical="center"/>
    </xf>
    <xf numFmtId="0" fontId="41" fillId="0" borderId="0"/>
    <xf numFmtId="0" fontId="36" fillId="0" borderId="0"/>
    <xf numFmtId="0" fontId="37" fillId="28"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6" fillId="0" borderId="0">
      <alignment vertical="center"/>
    </xf>
    <xf numFmtId="0" fontId="37" fillId="59" borderId="0" applyNumberFormat="0" applyBorder="0" applyAlignment="0" applyProtection="0">
      <alignment vertical="center"/>
    </xf>
    <xf numFmtId="0" fontId="31" fillId="0" borderId="0">
      <alignment vertical="center"/>
    </xf>
    <xf numFmtId="0" fontId="48" fillId="0" borderId="0" applyFill="0" applyProtection="0"/>
    <xf numFmtId="0" fontId="39" fillId="41" borderId="0" applyNumberFormat="0" applyBorder="0" applyAlignment="0" applyProtection="0">
      <alignment vertical="center"/>
    </xf>
    <xf numFmtId="0" fontId="31" fillId="0" borderId="0">
      <alignment vertical="center"/>
    </xf>
    <xf numFmtId="0" fontId="48" fillId="0" borderId="0" applyFill="0" applyProtection="0"/>
    <xf numFmtId="0" fontId="39" fillId="41" borderId="0" applyNumberFormat="0" applyBorder="0" applyAlignment="0" applyProtection="0">
      <alignment vertical="center"/>
    </xf>
    <xf numFmtId="0" fontId="48" fillId="0" borderId="0" applyFill="0" applyProtection="0"/>
    <xf numFmtId="0" fontId="39" fillId="41" borderId="0" applyNumberFormat="0" applyBorder="0" applyAlignment="0" applyProtection="0">
      <alignment vertical="center"/>
    </xf>
    <xf numFmtId="0" fontId="48" fillId="0" borderId="0" applyFill="0" applyProtection="0"/>
    <xf numFmtId="0" fontId="39" fillId="41" borderId="0" applyNumberFormat="0" applyBorder="0" applyAlignment="0" applyProtection="0">
      <alignment vertical="center"/>
    </xf>
    <xf numFmtId="0" fontId="45" fillId="0" borderId="0" applyNumberFormat="0" applyFill="0" applyBorder="0" applyAlignment="0" applyProtection="0">
      <alignment vertical="center"/>
    </xf>
    <xf numFmtId="0" fontId="48" fillId="0" borderId="0" applyFill="0" applyProtection="0"/>
    <xf numFmtId="0" fontId="37" fillId="31" borderId="0" applyNumberFormat="0" applyBorder="0" applyAlignment="0" applyProtection="0">
      <alignment vertical="center"/>
    </xf>
    <xf numFmtId="0" fontId="61" fillId="0" borderId="0" applyNumberFormat="0" applyFill="0" applyBorder="0" applyAlignment="0" applyProtection="0">
      <alignment vertical="center"/>
    </xf>
    <xf numFmtId="0" fontId="39" fillId="41" borderId="0" applyNumberFormat="0" applyBorder="0" applyAlignment="0" applyProtection="0">
      <alignment vertical="center"/>
    </xf>
    <xf numFmtId="0" fontId="31" fillId="0" borderId="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7" fillId="31" borderId="0" applyNumberFormat="0" applyBorder="0" applyAlignment="0" applyProtection="0">
      <alignment vertical="center"/>
    </xf>
    <xf numFmtId="0" fontId="37" fillId="60" borderId="0" applyNumberFormat="0" applyBorder="0" applyAlignment="0" applyProtection="0">
      <alignment vertical="center"/>
    </xf>
    <xf numFmtId="0" fontId="31" fillId="0" borderId="0">
      <alignment vertical="center"/>
    </xf>
    <xf numFmtId="0" fontId="39" fillId="44" borderId="0" applyNumberFormat="0" applyBorder="0" applyAlignment="0" applyProtection="0">
      <alignment vertical="center"/>
    </xf>
    <xf numFmtId="0" fontId="39" fillId="43" borderId="0" applyNumberFormat="0" applyBorder="0" applyAlignment="0" applyProtection="0">
      <alignment vertical="center"/>
    </xf>
    <xf numFmtId="0" fontId="36" fillId="0" borderId="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1" fillId="0" borderId="0">
      <alignment vertical="center"/>
    </xf>
    <xf numFmtId="0" fontId="37" fillId="32" borderId="0" applyNumberFormat="0" applyBorder="0" applyAlignment="0" applyProtection="0">
      <alignment vertical="center"/>
    </xf>
    <xf numFmtId="0" fontId="50" fillId="0" borderId="40" applyNumberFormat="0" applyFill="0" applyAlignment="0" applyProtection="0">
      <alignment vertical="center"/>
    </xf>
    <xf numFmtId="0" fontId="31" fillId="0" borderId="0">
      <alignment vertical="center"/>
    </xf>
    <xf numFmtId="0" fontId="59" fillId="0" borderId="46" applyNumberFormat="0" applyFill="0" applyAlignment="0" applyProtection="0">
      <alignment vertical="center"/>
    </xf>
    <xf numFmtId="0" fontId="31" fillId="0" borderId="0">
      <alignment vertical="center"/>
    </xf>
    <xf numFmtId="0" fontId="36" fillId="0" borderId="0">
      <alignment vertical="center"/>
    </xf>
    <xf numFmtId="0" fontId="31" fillId="0" borderId="0">
      <alignment vertical="center"/>
    </xf>
    <xf numFmtId="0" fontId="64" fillId="0" borderId="0">
      <alignment vertical="center"/>
    </xf>
    <xf numFmtId="0" fontId="64" fillId="0" borderId="0">
      <alignment vertical="center"/>
    </xf>
    <xf numFmtId="0" fontId="59" fillId="0" borderId="46" applyNumberFormat="0" applyFill="0" applyAlignment="0" applyProtection="0">
      <alignment vertical="center"/>
    </xf>
    <xf numFmtId="0" fontId="31" fillId="0" borderId="0">
      <alignment vertical="center"/>
    </xf>
    <xf numFmtId="0" fontId="50" fillId="0" borderId="40" applyNumberFormat="0" applyFill="0" applyAlignment="0" applyProtection="0">
      <alignment vertical="center"/>
    </xf>
    <xf numFmtId="0" fontId="59" fillId="0" borderId="46" applyNumberFormat="0" applyFill="0" applyAlignment="0" applyProtection="0">
      <alignment vertical="center"/>
    </xf>
    <xf numFmtId="0" fontId="31" fillId="0" borderId="0">
      <alignment vertical="center"/>
    </xf>
    <xf numFmtId="0" fontId="50" fillId="0" borderId="40" applyNumberFormat="0" applyFill="0" applyAlignment="0" applyProtection="0">
      <alignment vertical="center"/>
    </xf>
    <xf numFmtId="0" fontId="31" fillId="0" borderId="0">
      <alignment vertical="center"/>
    </xf>
    <xf numFmtId="0" fontId="41" fillId="0" borderId="0"/>
    <xf numFmtId="0" fontId="52" fillId="0" borderId="33" applyNumberFormat="0" applyFill="0" applyAlignment="0" applyProtection="0">
      <alignment vertical="center"/>
    </xf>
    <xf numFmtId="0" fontId="31" fillId="0" borderId="0">
      <alignment vertical="center"/>
    </xf>
    <xf numFmtId="0" fontId="60" fillId="0" borderId="47" applyNumberFormat="0" applyFill="0" applyAlignment="0" applyProtection="0">
      <alignment vertical="center"/>
    </xf>
    <xf numFmtId="0" fontId="31" fillId="0" borderId="0">
      <alignment vertical="center"/>
    </xf>
    <xf numFmtId="0" fontId="60" fillId="0" borderId="47" applyNumberFormat="0" applyFill="0" applyAlignment="0" applyProtection="0">
      <alignment vertical="center"/>
    </xf>
    <xf numFmtId="0" fontId="41" fillId="0" borderId="0"/>
    <xf numFmtId="0" fontId="60" fillId="0" borderId="47" applyNumberFormat="0" applyFill="0" applyAlignment="0" applyProtection="0">
      <alignment vertical="center"/>
    </xf>
    <xf numFmtId="0" fontId="36" fillId="0" borderId="0">
      <alignment vertical="center"/>
    </xf>
    <xf numFmtId="0" fontId="52" fillId="0" borderId="33" applyNumberFormat="0" applyFill="0" applyAlignment="0" applyProtection="0">
      <alignment vertical="center"/>
    </xf>
    <xf numFmtId="0" fontId="31" fillId="0" borderId="0">
      <alignment vertical="center"/>
    </xf>
    <xf numFmtId="0" fontId="41" fillId="0" borderId="0"/>
    <xf numFmtId="0" fontId="45" fillId="0" borderId="50" applyNumberFormat="0" applyFill="0" applyAlignment="0" applyProtection="0">
      <alignment vertical="center"/>
    </xf>
    <xf numFmtId="0" fontId="57" fillId="47" borderId="0" applyNumberFormat="0" applyBorder="0" applyAlignment="0" applyProtection="0">
      <alignment vertical="center"/>
    </xf>
    <xf numFmtId="0" fontId="61" fillId="0" borderId="48" applyNumberFormat="0" applyFill="0" applyAlignment="0" applyProtection="0">
      <alignment vertical="center"/>
    </xf>
    <xf numFmtId="0" fontId="36" fillId="0" borderId="0">
      <alignment vertical="center"/>
    </xf>
    <xf numFmtId="0" fontId="65" fillId="10" borderId="0" applyNumberFormat="0" applyBorder="0" applyAlignment="0" applyProtection="0">
      <alignment vertical="center"/>
    </xf>
    <xf numFmtId="0" fontId="31" fillId="0" borderId="0">
      <alignment vertical="center"/>
    </xf>
    <xf numFmtId="0" fontId="61" fillId="0" borderId="48" applyNumberFormat="0" applyFill="0" applyAlignment="0" applyProtection="0">
      <alignment vertical="center"/>
    </xf>
    <xf numFmtId="0" fontId="36" fillId="0" borderId="0">
      <alignment vertical="center"/>
    </xf>
    <xf numFmtId="0" fontId="45" fillId="0" borderId="39" applyNumberFormat="0" applyFill="0" applyAlignment="0" applyProtection="0">
      <alignment vertical="center"/>
    </xf>
    <xf numFmtId="0" fontId="31" fillId="0" borderId="0">
      <alignment vertical="center"/>
    </xf>
    <xf numFmtId="0" fontId="41" fillId="0" borderId="0"/>
    <xf numFmtId="0" fontId="61" fillId="0" borderId="48" applyNumberFormat="0" applyFill="0" applyAlignment="0" applyProtection="0">
      <alignment vertical="center"/>
    </xf>
    <xf numFmtId="0" fontId="31" fillId="0" borderId="0">
      <alignment vertical="center"/>
    </xf>
    <xf numFmtId="0" fontId="36" fillId="0" borderId="0"/>
    <xf numFmtId="0" fontId="45" fillId="0" borderId="39"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xf numFmtId="0" fontId="61" fillId="0" borderId="0" applyNumberFormat="0" applyFill="0" applyBorder="0" applyAlignment="0" applyProtection="0">
      <alignment vertical="center"/>
    </xf>
    <xf numFmtId="0" fontId="39" fillId="43" borderId="0" applyNumberFormat="0" applyBorder="0" applyAlignment="0" applyProtection="0">
      <alignment vertical="center"/>
    </xf>
    <xf numFmtId="0" fontId="36" fillId="0" borderId="0"/>
    <xf numFmtId="0" fontId="36" fillId="0" borderId="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xf numFmtId="0" fontId="39" fillId="41" borderId="0" applyNumberFormat="0" applyBorder="0" applyAlignment="0" applyProtection="0">
      <alignment vertical="center"/>
    </xf>
    <xf numFmtId="0" fontId="36" fillId="0" borderId="0">
      <alignment vertical="center"/>
    </xf>
    <xf numFmtId="0" fontId="31" fillId="0" borderId="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xf numFmtId="0" fontId="6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0">
      <alignment vertical="center"/>
    </xf>
    <xf numFmtId="0" fontId="42" fillId="3" borderId="0" applyNumberFormat="0" applyBorder="0" applyAlignment="0" applyProtection="0">
      <alignment vertical="center"/>
    </xf>
    <xf numFmtId="0" fontId="31" fillId="0" borderId="0">
      <alignment vertical="center"/>
    </xf>
    <xf numFmtId="0" fontId="66" fillId="58" borderId="0" applyNumberFormat="0" applyBorder="0" applyAlignment="0" applyProtection="0">
      <alignment vertical="center"/>
    </xf>
    <xf numFmtId="0" fontId="31" fillId="0" borderId="0">
      <alignment vertical="center"/>
    </xf>
    <xf numFmtId="0" fontId="66" fillId="58" borderId="0" applyNumberFormat="0" applyBorder="0" applyAlignment="0" applyProtection="0">
      <alignment vertical="center"/>
    </xf>
    <xf numFmtId="0" fontId="36" fillId="0" borderId="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31" fillId="0" borderId="0">
      <alignment vertical="center"/>
    </xf>
    <xf numFmtId="0" fontId="42" fillId="3" borderId="0" applyNumberFormat="0" applyBorder="0" applyAlignment="0" applyProtection="0">
      <alignment vertical="center"/>
    </xf>
    <xf numFmtId="0" fontId="66" fillId="58" borderId="0" applyNumberFormat="0" applyBorder="0" applyAlignment="0" applyProtection="0">
      <alignment vertical="center"/>
    </xf>
    <xf numFmtId="0" fontId="31" fillId="0" borderId="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36" fillId="0" borderId="0"/>
    <xf numFmtId="0" fontId="41" fillId="0" borderId="0"/>
    <xf numFmtId="0" fontId="36" fillId="0" borderId="0"/>
    <xf numFmtId="0" fontId="36" fillId="0" borderId="0"/>
    <xf numFmtId="0" fontId="39" fillId="57" borderId="0" applyNumberFormat="0" applyBorder="0" applyAlignment="0" applyProtection="0">
      <alignment vertical="center"/>
    </xf>
    <xf numFmtId="0" fontId="36" fillId="0" borderId="0"/>
    <xf numFmtId="0" fontId="36" fillId="0" borderId="0"/>
    <xf numFmtId="0" fontId="39" fillId="57" borderId="0" applyNumberFormat="0" applyBorder="0" applyAlignment="0" applyProtection="0">
      <alignment vertical="center"/>
    </xf>
    <xf numFmtId="0" fontId="36" fillId="0" borderId="0"/>
    <xf numFmtId="0" fontId="36" fillId="0" borderId="0"/>
    <xf numFmtId="0" fontId="39" fillId="43" borderId="0" applyNumberFormat="0" applyBorder="0" applyAlignment="0" applyProtection="0">
      <alignment vertical="center"/>
    </xf>
    <xf numFmtId="0" fontId="36" fillId="0" borderId="0"/>
    <xf numFmtId="0" fontId="35" fillId="33" borderId="41" applyNumberFormat="0" applyAlignment="0" applyProtection="0">
      <alignment vertical="center"/>
    </xf>
    <xf numFmtId="0" fontId="36" fillId="0" borderId="0"/>
    <xf numFmtId="0" fontId="39" fillId="43" borderId="0" applyNumberFormat="0" applyBorder="0" applyAlignment="0" applyProtection="0">
      <alignment vertical="center"/>
    </xf>
    <xf numFmtId="0" fontId="36" fillId="0" borderId="0"/>
    <xf numFmtId="0" fontId="36" fillId="0" borderId="0"/>
    <xf numFmtId="0" fontId="36" fillId="0" borderId="0"/>
    <xf numFmtId="0" fontId="31" fillId="0" borderId="0">
      <alignment vertical="center"/>
    </xf>
    <xf numFmtId="0" fontId="31" fillId="0" borderId="0">
      <alignment vertical="center"/>
    </xf>
    <xf numFmtId="0" fontId="31" fillId="0" borderId="0">
      <alignment vertical="center"/>
    </xf>
    <xf numFmtId="0" fontId="36" fillId="0" borderId="0"/>
    <xf numFmtId="0" fontId="64" fillId="0" borderId="0">
      <alignment vertical="center"/>
    </xf>
    <xf numFmtId="0" fontId="36" fillId="0" borderId="0"/>
    <xf numFmtId="0" fontId="64" fillId="0" borderId="0">
      <alignment vertical="center"/>
    </xf>
    <xf numFmtId="0" fontId="36" fillId="0" borderId="0"/>
    <xf numFmtId="0" fontId="41" fillId="0" borderId="0"/>
    <xf numFmtId="0" fontId="31" fillId="0" borderId="0">
      <alignment vertical="center"/>
    </xf>
    <xf numFmtId="0" fontId="36" fillId="0" borderId="0"/>
    <xf numFmtId="0" fontId="36" fillId="0" borderId="0">
      <alignment vertical="center"/>
    </xf>
    <xf numFmtId="0" fontId="36" fillId="0" borderId="0"/>
    <xf numFmtId="0" fontId="36" fillId="0" borderId="0">
      <alignment vertical="center"/>
    </xf>
    <xf numFmtId="0" fontId="64" fillId="0" borderId="0">
      <alignment vertical="center"/>
    </xf>
    <xf numFmtId="0" fontId="36" fillId="0" borderId="0">
      <alignment vertical="center"/>
    </xf>
    <xf numFmtId="0" fontId="31" fillId="0" borderId="0">
      <alignment vertical="center"/>
    </xf>
    <xf numFmtId="0" fontId="31" fillId="0" borderId="0">
      <alignment vertical="center"/>
    </xf>
    <xf numFmtId="0" fontId="31" fillId="0" borderId="0">
      <alignment vertical="center"/>
    </xf>
    <xf numFmtId="0" fontId="36" fillId="0" borderId="0">
      <alignment vertical="center"/>
    </xf>
    <xf numFmtId="0" fontId="64" fillId="0" borderId="0">
      <alignment vertical="center"/>
    </xf>
    <xf numFmtId="0" fontId="36" fillId="0" borderId="0"/>
    <xf numFmtId="0" fontId="64" fillId="0" borderId="0">
      <alignment vertical="center"/>
    </xf>
    <xf numFmtId="0" fontId="64" fillId="0" borderId="0">
      <alignment vertical="center"/>
    </xf>
    <xf numFmtId="0" fontId="39" fillId="33" borderId="0" applyNumberFormat="0" applyBorder="0" applyAlignment="0" applyProtection="0">
      <alignment vertical="center"/>
    </xf>
    <xf numFmtId="0" fontId="36" fillId="0" borderId="0">
      <alignment vertical="center"/>
    </xf>
    <xf numFmtId="0" fontId="36" fillId="0" borderId="0">
      <alignment vertical="center"/>
    </xf>
    <xf numFmtId="0" fontId="39" fillId="33" borderId="0" applyNumberFormat="0" applyBorder="0" applyAlignment="0" applyProtection="0">
      <alignment vertical="center"/>
    </xf>
    <xf numFmtId="0" fontId="31" fillId="0" borderId="0">
      <alignment vertical="center"/>
    </xf>
    <xf numFmtId="0" fontId="31" fillId="0" borderId="0">
      <alignment vertical="center"/>
    </xf>
    <xf numFmtId="0" fontId="48" fillId="0" borderId="0" applyFill="0" applyProtection="0"/>
    <xf numFmtId="0" fontId="31" fillId="0" borderId="0">
      <alignment vertical="center"/>
    </xf>
    <xf numFmtId="0" fontId="32" fillId="0" borderId="38" applyNumberFormat="0" applyFill="0" applyAlignment="0" applyProtection="0">
      <alignment vertical="center"/>
    </xf>
    <xf numFmtId="0" fontId="31" fillId="0" borderId="0">
      <alignment vertical="center"/>
    </xf>
    <xf numFmtId="0" fontId="31" fillId="0" borderId="0">
      <alignment vertical="center"/>
    </xf>
    <xf numFmtId="0" fontId="48" fillId="0" borderId="0" applyFill="0" applyProtection="0"/>
    <xf numFmtId="0" fontId="31" fillId="0" borderId="0">
      <alignment vertical="center"/>
    </xf>
    <xf numFmtId="0" fontId="31" fillId="0" borderId="0">
      <alignment vertical="center"/>
    </xf>
    <xf numFmtId="0" fontId="31" fillId="0" borderId="0">
      <alignment vertical="center"/>
    </xf>
    <xf numFmtId="0" fontId="39" fillId="3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6" fillId="0" borderId="0"/>
    <xf numFmtId="0" fontId="31" fillId="0" borderId="0">
      <alignment vertical="center"/>
    </xf>
    <xf numFmtId="0" fontId="36" fillId="0" borderId="0">
      <alignment vertical="center"/>
    </xf>
    <xf numFmtId="0" fontId="36" fillId="0" borderId="0">
      <alignment vertical="center"/>
    </xf>
    <xf numFmtId="0" fontId="31" fillId="0" borderId="0">
      <alignment vertical="center"/>
    </xf>
    <xf numFmtId="0" fontId="36" fillId="0" borderId="0"/>
    <xf numFmtId="0" fontId="31" fillId="0" borderId="0">
      <alignment vertical="center"/>
    </xf>
    <xf numFmtId="0" fontId="31" fillId="0" borderId="0">
      <alignment vertical="center"/>
    </xf>
    <xf numFmtId="0" fontId="31" fillId="0" borderId="0">
      <alignment vertical="center"/>
    </xf>
    <xf numFmtId="0" fontId="37" fillId="7" borderId="0" applyNumberFormat="0" applyBorder="0" applyAlignment="0" applyProtection="0">
      <alignment vertical="center"/>
    </xf>
    <xf numFmtId="0" fontId="31" fillId="0" borderId="0">
      <alignment vertical="center"/>
    </xf>
    <xf numFmtId="0" fontId="36" fillId="0" borderId="0">
      <alignment vertical="center"/>
    </xf>
    <xf numFmtId="0" fontId="31" fillId="0" borderId="0">
      <alignment vertical="center"/>
    </xf>
    <xf numFmtId="0" fontId="31" fillId="0" borderId="0">
      <alignment vertical="center"/>
    </xf>
    <xf numFmtId="0" fontId="31" fillId="0" borderId="0">
      <alignment vertical="center"/>
    </xf>
    <xf numFmtId="0" fontId="36" fillId="0" borderId="0">
      <alignment vertical="center"/>
    </xf>
    <xf numFmtId="0" fontId="31" fillId="0" borderId="0">
      <alignment vertical="center"/>
    </xf>
    <xf numFmtId="0" fontId="31" fillId="0" borderId="0">
      <alignment vertical="center"/>
    </xf>
    <xf numFmtId="0" fontId="36"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6" fillId="0" borderId="0"/>
    <xf numFmtId="0" fontId="36" fillId="0" borderId="0"/>
    <xf numFmtId="0" fontId="36" fillId="0" borderId="0"/>
    <xf numFmtId="0" fontId="36" fillId="0" borderId="0"/>
    <xf numFmtId="0" fontId="36" fillId="0" borderId="0">
      <alignment vertical="center"/>
    </xf>
    <xf numFmtId="0" fontId="36"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alignment vertical="center"/>
    </xf>
    <xf numFmtId="0" fontId="36" fillId="0" borderId="0"/>
    <xf numFmtId="0" fontId="36" fillId="0" borderId="0"/>
    <xf numFmtId="0" fontId="36" fillId="0" borderId="0"/>
    <xf numFmtId="0" fontId="36" fillId="0" borderId="0"/>
    <xf numFmtId="0" fontId="36" fillId="0" borderId="0"/>
    <xf numFmtId="0" fontId="34" fillId="0" borderId="0"/>
    <xf numFmtId="0" fontId="36" fillId="0" borderId="0">
      <alignment vertical="center"/>
    </xf>
    <xf numFmtId="0" fontId="41" fillId="0" borderId="0"/>
    <xf numFmtId="0" fontId="36" fillId="0" borderId="0">
      <alignment vertical="center"/>
    </xf>
    <xf numFmtId="0" fontId="31" fillId="0" borderId="0">
      <alignment vertical="center"/>
    </xf>
    <xf numFmtId="0" fontId="38" fillId="0" borderId="0">
      <alignment vertical="center"/>
    </xf>
    <xf numFmtId="0" fontId="36" fillId="0" borderId="0"/>
    <xf numFmtId="0" fontId="31" fillId="0" borderId="0">
      <alignment vertical="center"/>
    </xf>
    <xf numFmtId="0" fontId="36" fillId="0" borderId="0">
      <alignment vertical="center"/>
    </xf>
    <xf numFmtId="0" fontId="31" fillId="0" borderId="0">
      <alignment vertical="center"/>
    </xf>
    <xf numFmtId="0" fontId="41" fillId="0" borderId="0"/>
    <xf numFmtId="0" fontId="41" fillId="0" borderId="0"/>
    <xf numFmtId="0" fontId="41" fillId="0" borderId="0"/>
    <xf numFmtId="0" fontId="41" fillId="0" borderId="0"/>
    <xf numFmtId="0" fontId="41" fillId="0" borderId="0"/>
    <xf numFmtId="0" fontId="37" fillId="14" borderId="0" applyNumberFormat="0" applyBorder="0" applyAlignment="0" applyProtection="0">
      <alignment vertical="center"/>
    </xf>
    <xf numFmtId="0" fontId="31" fillId="0" borderId="0">
      <alignment vertical="center"/>
    </xf>
    <xf numFmtId="0" fontId="39" fillId="44" borderId="0" applyNumberFormat="0" applyBorder="0" applyAlignment="0" applyProtection="0">
      <alignment vertical="center"/>
    </xf>
    <xf numFmtId="0" fontId="31" fillId="0" borderId="0">
      <alignment vertical="center"/>
    </xf>
    <xf numFmtId="0" fontId="39" fillId="44" borderId="0" applyNumberFormat="0" applyBorder="0" applyAlignment="0" applyProtection="0">
      <alignment vertical="center"/>
    </xf>
    <xf numFmtId="0" fontId="31" fillId="0" borderId="0">
      <alignment vertical="center"/>
    </xf>
    <xf numFmtId="0" fontId="36" fillId="0" borderId="0">
      <alignment vertical="center"/>
    </xf>
    <xf numFmtId="0" fontId="36" fillId="0" borderId="0"/>
    <xf numFmtId="0" fontId="36" fillId="0" borderId="0"/>
    <xf numFmtId="0" fontId="36" fillId="0" borderId="0">
      <alignment vertical="center"/>
    </xf>
    <xf numFmtId="0" fontId="36" fillId="0" borderId="0"/>
    <xf numFmtId="0" fontId="36" fillId="0" borderId="0">
      <alignment vertical="center"/>
    </xf>
    <xf numFmtId="0" fontId="36" fillId="0" borderId="0"/>
    <xf numFmtId="0" fontId="36" fillId="0" borderId="0">
      <alignment vertical="center"/>
    </xf>
    <xf numFmtId="0" fontId="36" fillId="0" borderId="0"/>
    <xf numFmtId="0" fontId="36" fillId="0" borderId="0"/>
    <xf numFmtId="0" fontId="36" fillId="0" borderId="0">
      <alignment vertical="center"/>
    </xf>
    <xf numFmtId="0" fontId="31" fillId="0" borderId="0"/>
    <xf numFmtId="0" fontId="36" fillId="0" borderId="0"/>
    <xf numFmtId="0" fontId="36" fillId="0" borderId="0">
      <alignment vertical="center"/>
    </xf>
    <xf numFmtId="0" fontId="31" fillId="0" borderId="0">
      <alignment vertical="center"/>
    </xf>
    <xf numFmtId="0" fontId="41" fillId="0" borderId="0"/>
    <xf numFmtId="0" fontId="31" fillId="0" borderId="0">
      <alignment vertical="center"/>
    </xf>
    <xf numFmtId="0" fontId="39" fillId="44" borderId="0" applyNumberFormat="0" applyBorder="0" applyAlignment="0" applyProtection="0">
      <alignment vertical="center"/>
    </xf>
    <xf numFmtId="0" fontId="31" fillId="0" borderId="0">
      <alignment vertical="center"/>
    </xf>
    <xf numFmtId="0" fontId="36" fillId="0" borderId="0"/>
    <xf numFmtId="0" fontId="31" fillId="0" borderId="0">
      <alignment vertical="center"/>
    </xf>
    <xf numFmtId="0" fontId="69" fillId="0" borderId="0" applyNumberFormat="0" applyFill="0" applyBorder="0" applyAlignment="0" applyProtection="0">
      <alignment vertical="center"/>
    </xf>
    <xf numFmtId="0" fontId="31" fillId="0" borderId="0">
      <alignment vertical="center"/>
    </xf>
    <xf numFmtId="0" fontId="31" fillId="0" borderId="0">
      <alignment vertical="center"/>
    </xf>
    <xf numFmtId="0" fontId="36" fillId="0" borderId="0"/>
    <xf numFmtId="0" fontId="36"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6" fillId="0" borderId="0"/>
    <xf numFmtId="0" fontId="31" fillId="0" borderId="0">
      <alignment vertical="center"/>
    </xf>
    <xf numFmtId="0" fontId="33" fillId="0" borderId="49" applyNumberFormat="0" applyFill="0" applyAlignment="0" applyProtection="0">
      <alignment vertical="center"/>
    </xf>
    <xf numFmtId="0" fontId="31" fillId="0" borderId="0">
      <alignment vertical="center"/>
    </xf>
    <xf numFmtId="0" fontId="39" fillId="50" borderId="0" applyNumberFormat="0" applyBorder="0" applyAlignment="0" applyProtection="0">
      <alignment vertical="center"/>
    </xf>
    <xf numFmtId="0" fontId="31" fillId="0" borderId="0">
      <alignment vertical="center"/>
    </xf>
    <xf numFmtId="0" fontId="36" fillId="0" borderId="0"/>
    <xf numFmtId="0" fontId="69" fillId="0" borderId="0" applyNumberFormat="0" applyFill="0" applyBorder="0" applyAlignment="0" applyProtection="0">
      <alignment vertical="center"/>
    </xf>
    <xf numFmtId="0" fontId="36" fillId="0" borderId="0">
      <alignment vertical="center"/>
    </xf>
    <xf numFmtId="0" fontId="36" fillId="0" borderId="0"/>
    <xf numFmtId="0" fontId="48" fillId="0" borderId="0" applyFill="0" applyProtection="0"/>
    <xf numFmtId="0" fontId="36" fillId="0" borderId="0"/>
    <xf numFmtId="0" fontId="31" fillId="0" borderId="0">
      <alignment vertical="center"/>
    </xf>
    <xf numFmtId="0" fontId="31" fillId="0" borderId="0">
      <alignment vertical="center"/>
    </xf>
    <xf numFmtId="0" fontId="31" fillId="0" borderId="0">
      <alignment vertical="center"/>
    </xf>
    <xf numFmtId="0" fontId="48" fillId="0" borderId="0" applyFill="0" applyProtection="0"/>
    <xf numFmtId="0" fontId="48" fillId="0" borderId="0" applyFill="0" applyProtection="0"/>
    <xf numFmtId="0" fontId="48" fillId="0" borderId="0" applyFill="0" applyProtection="0"/>
    <xf numFmtId="0" fontId="48" fillId="0" borderId="0" applyFill="0" applyProtection="0"/>
    <xf numFmtId="0" fontId="36" fillId="0" borderId="0"/>
    <xf numFmtId="0" fontId="31" fillId="0" borderId="0">
      <alignment vertical="center"/>
    </xf>
    <xf numFmtId="0" fontId="36" fillId="0" borderId="0">
      <alignment vertical="center"/>
    </xf>
    <xf numFmtId="0" fontId="31" fillId="0" borderId="0">
      <alignment vertical="center"/>
    </xf>
    <xf numFmtId="0" fontId="41"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9" fillId="41"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9" fillId="50" borderId="0" applyNumberFormat="0" applyBorder="0" applyAlignment="0" applyProtection="0">
      <alignment vertical="center"/>
    </xf>
    <xf numFmtId="0" fontId="36" fillId="0" borderId="0">
      <alignment vertical="center"/>
    </xf>
    <xf numFmtId="0" fontId="36" fillId="0" borderId="0">
      <alignment vertical="center"/>
    </xf>
    <xf numFmtId="0" fontId="41" fillId="0" borderId="0"/>
    <xf numFmtId="0" fontId="48" fillId="0" borderId="0" applyFill="0" applyProtection="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48" fillId="0" borderId="0" applyFill="0" applyProtection="0"/>
    <xf numFmtId="0" fontId="36" fillId="0" borderId="0">
      <alignment vertical="center"/>
    </xf>
    <xf numFmtId="0" fontId="65" fillId="10" borderId="0" applyNumberFormat="0" applyBorder="0" applyAlignment="0" applyProtection="0">
      <alignment vertical="center"/>
    </xf>
    <xf numFmtId="0" fontId="36" fillId="0" borderId="0">
      <alignment vertical="center"/>
    </xf>
    <xf numFmtId="0" fontId="36" fillId="0" borderId="0">
      <alignment vertical="center"/>
    </xf>
    <xf numFmtId="0" fontId="31" fillId="0" borderId="0">
      <alignment vertical="center"/>
    </xf>
    <xf numFmtId="0" fontId="41" fillId="0" borderId="0"/>
    <xf numFmtId="0" fontId="41" fillId="0" borderId="0"/>
    <xf numFmtId="0" fontId="41" fillId="0" borderId="0"/>
    <xf numFmtId="0" fontId="36" fillId="0" borderId="0">
      <alignment vertical="center"/>
    </xf>
    <xf numFmtId="0" fontId="36" fillId="0" borderId="0">
      <alignment vertical="center"/>
    </xf>
    <xf numFmtId="0" fontId="36" fillId="0" borderId="0">
      <alignment vertical="center"/>
    </xf>
    <xf numFmtId="0" fontId="31" fillId="0" borderId="0">
      <alignment vertical="center"/>
    </xf>
    <xf numFmtId="0" fontId="36" fillId="0" borderId="0">
      <alignment vertical="center"/>
    </xf>
    <xf numFmtId="0" fontId="36" fillId="0" borderId="0">
      <alignment vertical="center"/>
    </xf>
    <xf numFmtId="0" fontId="48" fillId="0" borderId="0" applyFill="0" applyProtection="0"/>
    <xf numFmtId="0" fontId="31" fillId="0" borderId="0">
      <alignment vertical="center"/>
    </xf>
    <xf numFmtId="0" fontId="31" fillId="0" borderId="0">
      <alignment vertical="center"/>
    </xf>
    <xf numFmtId="0" fontId="48" fillId="0" borderId="0" applyFill="0" applyProtection="0"/>
    <xf numFmtId="0" fontId="41" fillId="0" borderId="0"/>
    <xf numFmtId="0" fontId="36" fillId="0" borderId="0"/>
    <xf numFmtId="0" fontId="41" fillId="0" borderId="0"/>
    <xf numFmtId="0" fontId="36" fillId="0" borderId="0"/>
    <xf numFmtId="0" fontId="41" fillId="0" borderId="0"/>
    <xf numFmtId="0" fontId="31" fillId="0" borderId="0">
      <alignment vertical="center"/>
    </xf>
    <xf numFmtId="0" fontId="63" fillId="2" borderId="32"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6" fillId="0" borderId="0"/>
    <xf numFmtId="0" fontId="36" fillId="0" borderId="0"/>
    <xf numFmtId="0" fontId="36" fillId="0" borderId="0"/>
    <xf numFmtId="0" fontId="31" fillId="0" borderId="0">
      <alignment vertical="center"/>
    </xf>
    <xf numFmtId="0" fontId="38" fillId="0" borderId="0"/>
    <xf numFmtId="0" fontId="68" fillId="21" borderId="36" applyNumberFormat="0" applyAlignment="0" applyProtection="0">
      <alignment vertical="center"/>
    </xf>
    <xf numFmtId="0" fontId="48" fillId="0" borderId="0" applyFill="0" applyProtection="0"/>
    <xf numFmtId="0" fontId="36" fillId="0" borderId="0"/>
    <xf numFmtId="0" fontId="41" fillId="0" borderId="0"/>
    <xf numFmtId="0" fontId="41" fillId="0" borderId="0"/>
    <xf numFmtId="0" fontId="41" fillId="0" borderId="0"/>
    <xf numFmtId="0" fontId="46" fillId="11" borderId="34" applyNumberFormat="0" applyAlignment="0" applyProtection="0">
      <alignment vertical="center"/>
    </xf>
    <xf numFmtId="0" fontId="36" fillId="0" borderId="0"/>
    <xf numFmtId="0" fontId="58" fillId="35" borderId="44" applyNumberFormat="0" applyAlignment="0" applyProtection="0">
      <alignment vertical="center"/>
    </xf>
    <xf numFmtId="0" fontId="36" fillId="0" borderId="0"/>
    <xf numFmtId="0" fontId="58" fillId="35" borderId="44" applyNumberFormat="0" applyAlignment="0" applyProtection="0">
      <alignment vertical="center"/>
    </xf>
    <xf numFmtId="0" fontId="36" fillId="0" borderId="0"/>
    <xf numFmtId="0" fontId="58" fillId="35" borderId="44" applyNumberFormat="0" applyAlignment="0" applyProtection="0">
      <alignment vertical="center"/>
    </xf>
    <xf numFmtId="0" fontId="36" fillId="0" borderId="0"/>
    <xf numFmtId="0" fontId="58" fillId="35" borderId="44" applyNumberFormat="0" applyAlignment="0" applyProtection="0">
      <alignment vertical="center"/>
    </xf>
    <xf numFmtId="0" fontId="31" fillId="0" borderId="0">
      <alignment vertical="center"/>
    </xf>
    <xf numFmtId="0" fontId="43" fillId="0" borderId="0">
      <alignment vertical="center"/>
    </xf>
    <xf numFmtId="0" fontId="41" fillId="0" borderId="0"/>
    <xf numFmtId="0" fontId="36" fillId="0" borderId="0"/>
    <xf numFmtId="0" fontId="31" fillId="0" borderId="0">
      <alignment vertical="center"/>
    </xf>
    <xf numFmtId="0" fontId="41" fillId="0" borderId="0"/>
    <xf numFmtId="0" fontId="36" fillId="0" borderId="0"/>
    <xf numFmtId="0" fontId="36" fillId="0" borderId="0"/>
    <xf numFmtId="0" fontId="36" fillId="0" borderId="0"/>
    <xf numFmtId="0" fontId="36" fillId="0" borderId="0"/>
    <xf numFmtId="0" fontId="34" fillId="0" borderId="0"/>
    <xf numFmtId="0" fontId="54" fillId="39" borderId="0" applyNumberFormat="0" applyBorder="0" applyAlignment="0" applyProtection="0">
      <alignment vertical="center"/>
    </xf>
    <xf numFmtId="0" fontId="41" fillId="0" borderId="0"/>
    <xf numFmtId="0" fontId="54" fillId="39" borderId="0" applyNumberFormat="0" applyBorder="0" applyAlignment="0" applyProtection="0">
      <alignment vertical="center"/>
    </xf>
    <xf numFmtId="0" fontId="41" fillId="0" borderId="0"/>
    <xf numFmtId="0" fontId="62" fillId="19" borderId="0" applyNumberFormat="0" applyBorder="0" applyAlignment="0" applyProtection="0">
      <alignment vertical="center"/>
    </xf>
    <xf numFmtId="0" fontId="36" fillId="0" borderId="0"/>
    <xf numFmtId="0" fontId="36" fillId="0" borderId="0"/>
    <xf numFmtId="0" fontId="41" fillId="0" borderId="0"/>
    <xf numFmtId="0" fontId="41" fillId="0" borderId="0"/>
    <xf numFmtId="0" fontId="41" fillId="0" borderId="0"/>
    <xf numFmtId="0" fontId="36" fillId="0" borderId="0"/>
    <xf numFmtId="0" fontId="41" fillId="0" borderId="0"/>
    <xf numFmtId="0" fontId="36" fillId="0" borderId="0"/>
    <xf numFmtId="0" fontId="41" fillId="0" borderId="0"/>
    <xf numFmtId="0" fontId="41" fillId="0" borderId="0"/>
    <xf numFmtId="0" fontId="41" fillId="0" borderId="0"/>
    <xf numFmtId="0" fontId="31" fillId="0" borderId="0">
      <alignment vertical="center"/>
    </xf>
    <xf numFmtId="0" fontId="36" fillId="0" borderId="0">
      <alignment vertical="center"/>
    </xf>
    <xf numFmtId="0" fontId="41" fillId="0" borderId="0"/>
    <xf numFmtId="0" fontId="41" fillId="0" borderId="0"/>
    <xf numFmtId="0" fontId="41" fillId="0" borderId="0"/>
    <xf numFmtId="0" fontId="31" fillId="0" borderId="0">
      <alignment vertical="center"/>
    </xf>
    <xf numFmtId="0" fontId="41" fillId="0" borderId="0"/>
    <xf numFmtId="0" fontId="41" fillId="0" borderId="0"/>
    <xf numFmtId="0" fontId="36" fillId="0" borderId="0"/>
    <xf numFmtId="0" fontId="41" fillId="0" borderId="0"/>
    <xf numFmtId="0" fontId="36" fillId="0" borderId="0"/>
    <xf numFmtId="0" fontId="41" fillId="0" borderId="0"/>
    <xf numFmtId="0" fontId="36" fillId="0" borderId="0"/>
    <xf numFmtId="0" fontId="36" fillId="0" borderId="0"/>
    <xf numFmtId="0" fontId="55" fillId="0" borderId="45" applyNumberFormat="0" applyFill="0" applyAlignment="0" applyProtection="0">
      <alignment vertical="center"/>
    </xf>
    <xf numFmtId="0" fontId="36" fillId="0" borderId="0"/>
    <xf numFmtId="0" fontId="36" fillId="0" borderId="0"/>
    <xf numFmtId="0" fontId="36" fillId="0" borderId="0"/>
    <xf numFmtId="0" fontId="36" fillId="0" borderId="0"/>
    <xf numFmtId="0" fontId="36" fillId="0" borderId="0"/>
    <xf numFmtId="0" fontId="31" fillId="0" borderId="0">
      <alignment vertical="center"/>
    </xf>
    <xf numFmtId="0" fontId="31" fillId="0" borderId="0">
      <alignment vertical="center"/>
    </xf>
    <xf numFmtId="0" fontId="31" fillId="0" borderId="0">
      <alignment vertical="center"/>
    </xf>
    <xf numFmtId="0" fontId="36" fillId="0" borderId="0"/>
    <xf numFmtId="0" fontId="36" fillId="0" borderId="0"/>
    <xf numFmtId="0" fontId="31" fillId="17" borderId="35" applyNumberFormat="0" applyFont="0" applyAlignment="0" applyProtection="0">
      <alignment vertical="center"/>
    </xf>
    <xf numFmtId="0" fontId="38" fillId="0" borderId="0">
      <alignment vertical="center"/>
    </xf>
    <xf numFmtId="0" fontId="38" fillId="38" borderId="43" applyNumberFormat="0" applyFont="0" applyAlignment="0" applyProtection="0">
      <alignment vertical="center"/>
    </xf>
    <xf numFmtId="0" fontId="41" fillId="0" borderId="0"/>
    <xf numFmtId="0" fontId="38" fillId="38" borderId="43" applyNumberFormat="0" applyFont="0" applyAlignment="0" applyProtection="0">
      <alignment vertical="center"/>
    </xf>
    <xf numFmtId="0" fontId="41" fillId="0" borderId="0"/>
    <xf numFmtId="0" fontId="41"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0" borderId="0">
      <alignment vertical="center"/>
    </xf>
    <xf numFmtId="0" fontId="41" fillId="0" borderId="0"/>
    <xf numFmtId="0" fontId="41" fillId="0" borderId="0"/>
    <xf numFmtId="0" fontId="41" fillId="0" borderId="0"/>
    <xf numFmtId="0" fontId="41" fillId="0" borderId="0"/>
    <xf numFmtId="0" fontId="36" fillId="0" borderId="0"/>
    <xf numFmtId="0" fontId="41" fillId="0" borderId="0"/>
    <xf numFmtId="0" fontId="36" fillId="0" borderId="0"/>
    <xf numFmtId="0" fontId="36" fillId="0" borderId="0"/>
    <xf numFmtId="0" fontId="36" fillId="0" borderId="0"/>
    <xf numFmtId="0" fontId="36"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32" fillId="0" borderId="38" applyNumberFormat="0" applyFill="0" applyAlignment="0" applyProtection="0">
      <alignment vertical="center"/>
    </xf>
    <xf numFmtId="0" fontId="33" fillId="0" borderId="49" applyNumberFormat="0" applyFill="0" applyAlignment="0" applyProtection="0">
      <alignment vertical="center"/>
    </xf>
    <xf numFmtId="0" fontId="68" fillId="21" borderId="36" applyNumberFormat="0" applyAlignment="0" applyProtection="0">
      <alignment vertical="center"/>
    </xf>
    <xf numFmtId="0" fontId="33" fillId="0" borderId="49" applyNumberFormat="0" applyFill="0" applyAlignment="0" applyProtection="0">
      <alignment vertical="center"/>
    </xf>
    <xf numFmtId="0" fontId="35" fillId="33" borderId="41" applyNumberFormat="0" applyAlignment="0" applyProtection="0">
      <alignment vertical="center"/>
    </xf>
    <xf numFmtId="0" fontId="33" fillId="0" borderId="49" applyNumberFormat="0" applyFill="0" applyAlignment="0" applyProtection="0">
      <alignment vertical="center"/>
    </xf>
    <xf numFmtId="0" fontId="35" fillId="33" borderId="41" applyNumberFormat="0" applyAlignment="0" applyProtection="0">
      <alignment vertical="center"/>
    </xf>
    <xf numFmtId="0" fontId="32" fillId="0" borderId="38" applyNumberFormat="0" applyFill="0" applyAlignment="0" applyProtection="0">
      <alignment vertical="center"/>
    </xf>
    <xf numFmtId="0" fontId="67" fillId="2" borderId="34" applyNumberFormat="0" applyAlignment="0" applyProtection="0">
      <alignment vertical="center"/>
    </xf>
    <xf numFmtId="0" fontId="51" fillId="36" borderId="44" applyNumberFormat="0" applyAlignment="0" applyProtection="0">
      <alignment vertical="center"/>
    </xf>
    <xf numFmtId="0" fontId="51" fillId="36" borderId="44" applyNumberFormat="0" applyAlignment="0" applyProtection="0">
      <alignment vertical="center"/>
    </xf>
    <xf numFmtId="0" fontId="51" fillId="36" borderId="44" applyNumberFormat="0" applyAlignment="0" applyProtection="0">
      <alignment vertical="center"/>
    </xf>
    <xf numFmtId="0" fontId="51" fillId="36" borderId="44" applyNumberFormat="0" applyAlignment="0" applyProtection="0">
      <alignment vertical="center"/>
    </xf>
    <xf numFmtId="0" fontId="67" fillId="2" borderId="34" applyNumberFormat="0" applyAlignment="0" applyProtection="0">
      <alignment vertical="center"/>
    </xf>
    <xf numFmtId="0" fontId="51" fillId="36" borderId="44" applyNumberFormat="0" applyAlignment="0" applyProtection="0">
      <alignment vertical="center"/>
    </xf>
    <xf numFmtId="0" fontId="62" fillId="19" borderId="0" applyNumberFormat="0" applyBorder="0" applyAlignment="0" applyProtection="0">
      <alignment vertical="center"/>
    </xf>
    <xf numFmtId="0" fontId="51" fillId="36" borderId="44" applyNumberFormat="0" applyAlignment="0" applyProtection="0">
      <alignment vertical="center"/>
    </xf>
    <xf numFmtId="0" fontId="54" fillId="39" borderId="0" applyNumberFormat="0" applyBorder="0" applyAlignment="0" applyProtection="0">
      <alignment vertical="center"/>
    </xf>
    <xf numFmtId="0" fontId="67" fillId="2" borderId="34" applyNumberFormat="0" applyAlignment="0" applyProtection="0">
      <alignment vertical="center"/>
    </xf>
    <xf numFmtId="0" fontId="35" fillId="33" borderId="41" applyNumberFormat="0" applyAlignment="0" applyProtection="0">
      <alignment vertical="center"/>
    </xf>
    <xf numFmtId="0" fontId="35" fillId="33" borderId="41" applyNumberFormat="0" applyAlignment="0" applyProtection="0">
      <alignment vertical="center"/>
    </xf>
    <xf numFmtId="0" fontId="35" fillId="33" borderId="41" applyNumberFormat="0" applyAlignment="0" applyProtection="0">
      <alignment vertical="center"/>
    </xf>
    <xf numFmtId="0" fontId="68" fillId="21" borderId="36" applyNumberFormat="0" applyAlignment="0" applyProtection="0">
      <alignment vertical="center"/>
    </xf>
    <xf numFmtId="0" fontId="35" fillId="33" borderId="41" applyNumberFormat="0" applyAlignment="0" applyProtection="0">
      <alignment vertical="center"/>
    </xf>
    <xf numFmtId="0" fontId="4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6" fillId="0" borderId="37" applyNumberFormat="0" applyFill="0" applyAlignment="0" applyProtection="0">
      <alignment vertical="center"/>
    </xf>
    <xf numFmtId="0" fontId="55" fillId="0" borderId="45" applyNumberFormat="0" applyFill="0" applyAlignment="0" applyProtection="0">
      <alignment vertical="center"/>
    </xf>
    <xf numFmtId="0" fontId="55" fillId="0" borderId="45" applyNumberFormat="0" applyFill="0" applyAlignment="0" applyProtection="0">
      <alignment vertical="center"/>
    </xf>
    <xf numFmtId="0" fontId="56" fillId="0" borderId="37" applyNumberFormat="0" applyFill="0" applyAlignment="0" applyProtection="0">
      <alignment vertical="center"/>
    </xf>
    <xf numFmtId="0" fontId="37" fillId="20"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7" fillId="20" borderId="0" applyNumberFormat="0" applyBorder="0" applyAlignment="0" applyProtection="0">
      <alignment vertical="center"/>
    </xf>
    <xf numFmtId="0" fontId="39" fillId="41" borderId="0" applyNumberFormat="0" applyBorder="0" applyAlignment="0" applyProtection="0">
      <alignment vertical="center"/>
    </xf>
    <xf numFmtId="0" fontId="37" fillId="4"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7" fillId="4" borderId="0" applyNumberFormat="0" applyBorder="0" applyAlignment="0" applyProtection="0">
      <alignment vertical="center"/>
    </xf>
    <xf numFmtId="0" fontId="39" fillId="50" borderId="0" applyNumberFormat="0" applyBorder="0" applyAlignment="0" applyProtection="0">
      <alignment vertical="center"/>
    </xf>
    <xf numFmtId="0" fontId="37" fillId="7" borderId="0" applyNumberFormat="0" applyBorder="0" applyAlignment="0" applyProtection="0">
      <alignment vertical="center"/>
    </xf>
    <xf numFmtId="0" fontId="54" fillId="39" borderId="0" applyNumberFormat="0" applyBorder="0" applyAlignment="0" applyProtection="0">
      <alignment vertical="center"/>
    </xf>
    <xf numFmtId="0" fontId="39" fillId="33" borderId="0" applyNumberFormat="0" applyBorder="0" applyAlignment="0" applyProtection="0">
      <alignment vertical="center"/>
    </xf>
    <xf numFmtId="0" fontId="54" fillId="39" borderId="0" applyNumberFormat="0" applyBorder="0" applyAlignment="0" applyProtection="0">
      <alignment vertical="center"/>
    </xf>
    <xf numFmtId="0" fontId="39" fillId="33" borderId="0" applyNumberFormat="0" applyBorder="0" applyAlignment="0" applyProtection="0">
      <alignment vertical="center"/>
    </xf>
    <xf numFmtId="0" fontId="62" fillId="19" borderId="0" applyNumberFormat="0" applyBorder="0" applyAlignment="0" applyProtection="0">
      <alignment vertical="center"/>
    </xf>
    <xf numFmtId="0" fontId="39" fillId="33" borderId="0" applyNumberFormat="0" applyBorder="0" applyAlignment="0" applyProtection="0">
      <alignment vertical="center"/>
    </xf>
    <xf numFmtId="0" fontId="37" fillId="7" borderId="0" applyNumberFormat="0" applyBorder="0" applyAlignment="0" applyProtection="0">
      <alignment vertical="center"/>
    </xf>
    <xf numFmtId="0" fontId="37" fillId="25"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7" fillId="25" borderId="0" applyNumberFormat="0" applyBorder="0" applyAlignment="0" applyProtection="0">
      <alignment vertical="center"/>
    </xf>
    <xf numFmtId="0" fontId="39" fillId="57" borderId="0" applyNumberFormat="0" applyBorder="0" applyAlignment="0" applyProtection="0">
      <alignment vertical="center"/>
    </xf>
    <xf numFmtId="0" fontId="37" fillId="25"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7" fillId="1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7" fillId="14" borderId="0" applyNumberFormat="0" applyBorder="0" applyAlignment="0" applyProtection="0">
      <alignment vertical="center"/>
    </xf>
    <xf numFmtId="0" fontId="54" fillId="39" borderId="0" applyNumberFormat="0" applyBorder="0" applyAlignment="0" applyProtection="0">
      <alignment vertical="center"/>
    </xf>
    <xf numFmtId="0" fontId="63" fillId="2" borderId="32" applyNumberFormat="0" applyAlignment="0" applyProtection="0">
      <alignment vertical="center"/>
    </xf>
    <xf numFmtId="0" fontId="40" fillId="36" borderId="42" applyNumberFormat="0" applyAlignment="0" applyProtection="0">
      <alignment vertical="center"/>
    </xf>
    <xf numFmtId="0" fontId="40" fillId="36" borderId="42" applyNumberFormat="0" applyAlignment="0" applyProtection="0">
      <alignment vertical="center"/>
    </xf>
    <xf numFmtId="0" fontId="40" fillId="36" borderId="42" applyNumberFormat="0" applyAlignment="0" applyProtection="0">
      <alignment vertical="center"/>
    </xf>
    <xf numFmtId="0" fontId="40" fillId="36" borderId="42" applyNumberFormat="0" applyAlignment="0" applyProtection="0">
      <alignment vertical="center"/>
    </xf>
    <xf numFmtId="0" fontId="40" fillId="36" borderId="42" applyNumberFormat="0" applyAlignment="0" applyProtection="0">
      <alignment vertical="center"/>
    </xf>
    <xf numFmtId="0" fontId="63" fillId="2" borderId="32" applyNumberFormat="0" applyAlignment="0" applyProtection="0">
      <alignment vertical="center"/>
    </xf>
    <xf numFmtId="0" fontId="58" fillId="35" borderId="44" applyNumberFormat="0" applyAlignment="0" applyProtection="0">
      <alignment vertical="center"/>
    </xf>
    <xf numFmtId="0" fontId="46" fillId="11" borderId="34" applyNumberFormat="0" applyAlignment="0" applyProtection="0">
      <alignment vertical="center"/>
    </xf>
    <xf numFmtId="0" fontId="58" fillId="35" borderId="44" applyNumberFormat="0" applyAlignment="0" applyProtection="0">
      <alignment vertical="center"/>
    </xf>
    <xf numFmtId="0" fontId="58" fillId="35" borderId="44" applyNumberFormat="0" applyAlignment="0" applyProtection="0">
      <alignment vertical="center"/>
    </xf>
    <xf numFmtId="0" fontId="46" fillId="11" borderId="34" applyNumberFormat="0" applyAlignment="0" applyProtection="0">
      <alignment vertical="center"/>
    </xf>
    <xf numFmtId="0" fontId="38" fillId="38" borderId="43" applyNumberFormat="0" applyFont="0" applyAlignment="0" applyProtection="0">
      <alignment vertical="center"/>
    </xf>
    <xf numFmtId="0" fontId="38" fillId="38" borderId="43" applyNumberFormat="0" applyFont="0" applyAlignment="0" applyProtection="0">
      <alignment vertical="center"/>
    </xf>
    <xf numFmtId="0" fontId="31" fillId="17" borderId="35" applyNumberFormat="0" applyFont="0" applyAlignment="0" applyProtection="0">
      <alignment vertical="center"/>
    </xf>
    <xf numFmtId="0" fontId="31" fillId="17" borderId="35" applyNumberFormat="0" applyFont="0" applyAlignment="0" applyProtection="0">
      <alignment vertical="center"/>
    </xf>
    <xf numFmtId="0" fontId="31" fillId="17" borderId="35" applyNumberFormat="0" applyFont="0" applyAlignment="0" applyProtection="0">
      <alignment vertical="center"/>
    </xf>
    <xf numFmtId="0" fontId="31" fillId="17" borderId="35" applyNumberFormat="0" applyFont="0" applyAlignment="0" applyProtection="0">
      <alignment vertical="center"/>
    </xf>
    <xf numFmtId="0" fontId="41" fillId="0" borderId="0"/>
    <xf numFmtId="0" fontId="38" fillId="0" borderId="0">
      <alignment vertical="center"/>
    </xf>
    <xf numFmtId="0" fontId="41" fillId="0" borderId="0"/>
    <xf numFmtId="0" fontId="38" fillId="0" borderId="0">
      <alignment vertical="center"/>
    </xf>
    <xf numFmtId="0" fontId="36" fillId="0" borderId="0"/>
    <xf numFmtId="0" fontId="31" fillId="6" borderId="0" applyNumberFormat="0" applyBorder="0" applyAlignment="0" applyProtection="0">
      <alignment vertical="center"/>
    </xf>
    <xf numFmtId="0" fontId="38" fillId="0" borderId="0">
      <alignment vertical="center"/>
    </xf>
    <xf numFmtId="0" fontId="45" fillId="0" borderId="39" applyNumberFormat="0" applyFill="0" applyAlignment="0" applyProtection="0">
      <alignment vertical="center"/>
    </xf>
    <xf numFmtId="0" fontId="36" fillId="0" borderId="0"/>
    <xf numFmtId="0" fontId="31" fillId="6" borderId="0" applyNumberFormat="0" applyBorder="0" applyAlignment="0" applyProtection="0">
      <alignment vertical="center"/>
    </xf>
    <xf numFmtId="0" fontId="31" fillId="0" borderId="0">
      <alignment vertical="center"/>
    </xf>
    <xf numFmtId="0" fontId="36" fillId="0" borderId="0"/>
    <xf numFmtId="0" fontId="41" fillId="0" borderId="0"/>
    <xf numFmtId="0" fontId="34" fillId="0" borderId="0"/>
    <xf numFmtId="0" fontId="34" fillId="0" borderId="0"/>
    <xf numFmtId="0" fontId="36" fillId="0" borderId="0"/>
    <xf numFmtId="0" fontId="38" fillId="0" borderId="0">
      <alignment vertical="center"/>
    </xf>
    <xf numFmtId="0" fontId="37" fillId="27" borderId="0" applyNumberFormat="0" applyBorder="0" applyAlignment="0" applyProtection="0">
      <alignment vertical="center"/>
    </xf>
    <xf numFmtId="0" fontId="34" fillId="0" borderId="0"/>
    <xf numFmtId="0" fontId="37" fillId="32" borderId="0" applyNumberFormat="0" applyBorder="0" applyAlignment="0" applyProtection="0">
      <alignment vertical="center"/>
    </xf>
    <xf numFmtId="0" fontId="36" fillId="0" borderId="0">
      <alignment vertical="center"/>
    </xf>
    <xf numFmtId="0" fontId="41" fillId="0" borderId="0"/>
    <xf numFmtId="0" fontId="36" fillId="0" borderId="0"/>
    <xf numFmtId="0" fontId="31" fillId="0" borderId="0">
      <alignment vertical="center"/>
    </xf>
    <xf numFmtId="0" fontId="36" fillId="0" borderId="0">
      <alignment vertical="center"/>
    </xf>
    <xf numFmtId="0" fontId="36" fillId="0" borderId="0">
      <alignment vertical="center"/>
    </xf>
    <xf numFmtId="0" fontId="34" fillId="0" borderId="0"/>
    <xf numFmtId="0" fontId="31" fillId="0" borderId="0">
      <alignment vertical="center"/>
    </xf>
    <xf numFmtId="0" fontId="41" fillId="0" borderId="0"/>
    <xf numFmtId="0" fontId="36" fillId="0" borderId="0">
      <alignment vertical="center"/>
    </xf>
    <xf numFmtId="0" fontId="41" fillId="0" borderId="0"/>
    <xf numFmtId="0" fontId="36" fillId="0" borderId="0"/>
    <xf numFmtId="0" fontId="37" fillId="32" borderId="0" applyNumberFormat="0" applyBorder="0" applyAlignment="0" applyProtection="0">
      <alignment vertical="center"/>
    </xf>
    <xf numFmtId="0" fontId="31" fillId="0" borderId="0">
      <alignment vertical="center"/>
    </xf>
    <xf numFmtId="0" fontId="36" fillId="0" borderId="0">
      <alignment vertical="center"/>
    </xf>
    <xf numFmtId="0" fontId="31" fillId="16" borderId="0" applyNumberFormat="0" applyBorder="0" applyAlignment="0" applyProtection="0">
      <alignment vertical="center"/>
    </xf>
    <xf numFmtId="0" fontId="36" fillId="0" borderId="0"/>
    <xf numFmtId="0" fontId="34" fillId="0" borderId="0"/>
    <xf numFmtId="0" fontId="31" fillId="0" borderId="0">
      <alignment vertical="center"/>
    </xf>
    <xf numFmtId="0" fontId="34" fillId="0" borderId="0"/>
    <xf numFmtId="0" fontId="37" fillId="27"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xf numFmtId="0" fontId="31" fillId="0" borderId="0">
      <alignment vertical="center"/>
    </xf>
    <xf numFmtId="0" fontId="36" fillId="0" borderId="0">
      <alignment vertical="center"/>
    </xf>
    <xf numFmtId="0" fontId="34" fillId="0" borderId="0"/>
    <xf numFmtId="0" fontId="31" fillId="0" borderId="0">
      <alignment vertical="center"/>
    </xf>
    <xf numFmtId="0" fontId="31" fillId="0" borderId="0">
      <alignment vertical="center"/>
    </xf>
    <xf numFmtId="0" fontId="41" fillId="0" borderId="0"/>
    <xf numFmtId="0" fontId="36" fillId="0" borderId="0"/>
    <xf numFmtId="0" fontId="41" fillId="0" borderId="0"/>
    <xf numFmtId="0" fontId="36" fillId="0" borderId="0">
      <alignment vertical="center"/>
    </xf>
    <xf numFmtId="0" fontId="36" fillId="0" borderId="0">
      <alignment vertical="center"/>
    </xf>
    <xf numFmtId="0" fontId="41" fillId="0" borderId="0"/>
    <xf numFmtId="0" fontId="31" fillId="6" borderId="0" applyNumberFormat="0" applyBorder="0" applyAlignment="0" applyProtection="0">
      <alignment vertical="center"/>
    </xf>
    <xf numFmtId="0" fontId="34" fillId="0" borderId="0"/>
    <xf numFmtId="0" fontId="41" fillId="0" borderId="0"/>
    <xf numFmtId="0" fontId="38" fillId="0" borderId="0">
      <alignment vertical="center"/>
    </xf>
    <xf numFmtId="0" fontId="36" fillId="0" borderId="0">
      <alignment vertical="center"/>
    </xf>
    <xf numFmtId="0" fontId="34" fillId="0" borderId="0"/>
    <xf numFmtId="0" fontId="38" fillId="0" borderId="0">
      <alignment vertical="center"/>
    </xf>
    <xf numFmtId="0" fontId="36" fillId="0" borderId="0"/>
    <xf numFmtId="0" fontId="41" fillId="0" borderId="0"/>
    <xf numFmtId="0" fontId="34" fillId="0" borderId="0"/>
    <xf numFmtId="0" fontId="36" fillId="0" borderId="0">
      <alignment vertical="center"/>
    </xf>
    <xf numFmtId="0" fontId="31" fillId="26" borderId="0" applyNumberFormat="0" applyBorder="0" applyAlignment="0" applyProtection="0">
      <alignment vertical="center"/>
    </xf>
    <xf numFmtId="0" fontId="31" fillId="0" borderId="0">
      <alignment vertical="center"/>
    </xf>
    <xf numFmtId="0" fontId="31" fillId="0" borderId="0">
      <alignment vertical="center"/>
    </xf>
    <xf numFmtId="0" fontId="36" fillId="0" borderId="0"/>
    <xf numFmtId="0" fontId="34" fillId="0" borderId="0"/>
    <xf numFmtId="0" fontId="31" fillId="0" borderId="0">
      <alignment vertical="center"/>
    </xf>
    <xf numFmtId="0" fontId="41" fillId="0" borderId="0"/>
    <xf numFmtId="0" fontId="31" fillId="0" borderId="0">
      <alignment vertical="center"/>
    </xf>
    <xf numFmtId="0" fontId="34" fillId="0" borderId="0"/>
    <xf numFmtId="0" fontId="34" fillId="0" borderId="0"/>
    <xf numFmtId="0" fontId="34" fillId="0" borderId="0"/>
    <xf numFmtId="0" fontId="36" fillId="0" borderId="0"/>
    <xf numFmtId="0" fontId="31" fillId="0" borderId="0">
      <alignment vertical="center"/>
    </xf>
    <xf numFmtId="0" fontId="31" fillId="0" borderId="0">
      <alignment vertical="center"/>
    </xf>
    <xf numFmtId="0" fontId="36" fillId="0" borderId="0">
      <alignment vertical="center"/>
    </xf>
    <xf numFmtId="0" fontId="38" fillId="0" borderId="0">
      <alignment vertical="center"/>
    </xf>
    <xf numFmtId="0" fontId="41" fillId="0" borderId="0"/>
    <xf numFmtId="0" fontId="31" fillId="0" borderId="0">
      <alignment vertical="center"/>
    </xf>
    <xf numFmtId="0" fontId="31" fillId="0" borderId="0">
      <alignment vertical="center"/>
    </xf>
    <xf numFmtId="0" fontId="41" fillId="0" borderId="0"/>
    <xf numFmtId="0" fontId="36" fillId="0" borderId="0">
      <alignment vertical="center"/>
    </xf>
    <xf numFmtId="0" fontId="36" fillId="0" borderId="0">
      <alignment vertical="center"/>
    </xf>
    <xf numFmtId="0" fontId="36" fillId="0" borderId="0"/>
    <xf numFmtId="0" fontId="36" fillId="0" borderId="0">
      <alignment vertical="center"/>
    </xf>
    <xf numFmtId="0" fontId="41" fillId="0" borderId="0"/>
    <xf numFmtId="0" fontId="31" fillId="9" borderId="0" applyNumberFormat="0" applyBorder="0" applyAlignment="0" applyProtection="0">
      <alignment vertical="center"/>
    </xf>
    <xf numFmtId="0" fontId="34" fillId="0" borderId="0"/>
    <xf numFmtId="0" fontId="34" fillId="0" borderId="0"/>
    <xf numFmtId="0" fontId="41" fillId="0" borderId="0"/>
    <xf numFmtId="0" fontId="34" fillId="0" borderId="0"/>
    <xf numFmtId="0" fontId="38" fillId="0" borderId="0">
      <alignment vertical="center"/>
    </xf>
    <xf numFmtId="0" fontId="41" fillId="0" borderId="0"/>
    <xf numFmtId="0" fontId="36" fillId="0" borderId="0">
      <alignment vertical="center"/>
    </xf>
    <xf numFmtId="0" fontId="31" fillId="0" borderId="0">
      <alignment vertical="center"/>
    </xf>
    <xf numFmtId="0" fontId="31" fillId="0" borderId="0">
      <alignment vertical="center"/>
    </xf>
    <xf numFmtId="0" fontId="34" fillId="0" borderId="0"/>
    <xf numFmtId="0" fontId="34" fillId="0" borderId="0"/>
    <xf numFmtId="0" fontId="34" fillId="0" borderId="0"/>
    <xf numFmtId="0" fontId="41" fillId="0" borderId="0"/>
    <xf numFmtId="0" fontId="34" fillId="0" borderId="0"/>
    <xf numFmtId="0" fontId="34" fillId="0" borderId="0"/>
    <xf numFmtId="0" fontId="41" fillId="0" borderId="0"/>
    <xf numFmtId="0" fontId="41" fillId="0" borderId="0"/>
    <xf numFmtId="0" fontId="36" fillId="0" borderId="0"/>
    <xf numFmtId="0" fontId="31" fillId="12" borderId="0" applyNumberFormat="0" applyBorder="0" applyAlignment="0" applyProtection="0">
      <alignment vertical="center"/>
    </xf>
    <xf numFmtId="0" fontId="31" fillId="0" borderId="0">
      <alignment vertical="center"/>
    </xf>
    <xf numFmtId="0" fontId="34" fillId="0" borderId="0"/>
    <xf numFmtId="0" fontId="34" fillId="0" borderId="0"/>
    <xf numFmtId="0" fontId="36" fillId="0" borderId="0"/>
    <xf numFmtId="0" fontId="31" fillId="0" borderId="0">
      <alignment vertical="center"/>
    </xf>
    <xf numFmtId="0" fontId="36" fillId="0" borderId="0">
      <alignment vertical="center"/>
    </xf>
    <xf numFmtId="0" fontId="38" fillId="0" borderId="0">
      <alignment vertical="center"/>
    </xf>
    <xf numFmtId="0" fontId="31" fillId="0" borderId="0">
      <alignment vertical="center"/>
    </xf>
    <xf numFmtId="0" fontId="41" fillId="0" borderId="0"/>
    <xf numFmtId="0" fontId="36" fillId="0" borderId="0"/>
    <xf numFmtId="0" fontId="36" fillId="0" borderId="0"/>
    <xf numFmtId="0" fontId="36" fillId="0" borderId="0">
      <alignment vertical="center"/>
    </xf>
    <xf numFmtId="0" fontId="38" fillId="0" borderId="0">
      <alignment vertical="center"/>
    </xf>
    <xf numFmtId="0" fontId="36" fillId="0" borderId="0">
      <alignment vertical="center"/>
    </xf>
    <xf numFmtId="0" fontId="34" fillId="0" borderId="0"/>
    <xf numFmtId="0" fontId="31" fillId="9" borderId="0" applyNumberFormat="0" applyBorder="0" applyAlignment="0" applyProtection="0">
      <alignment vertical="center"/>
    </xf>
    <xf numFmtId="0" fontId="36" fillId="0" borderId="0">
      <alignment vertical="center"/>
    </xf>
    <xf numFmtId="0" fontId="41" fillId="0" borderId="0"/>
    <xf numFmtId="0" fontId="41" fillId="0" borderId="0"/>
    <xf numFmtId="0" fontId="36" fillId="0" borderId="0">
      <alignment vertical="center"/>
    </xf>
    <xf numFmtId="0" fontId="34" fillId="0" borderId="0"/>
    <xf numFmtId="0" fontId="36" fillId="0" borderId="0">
      <alignment vertical="center"/>
    </xf>
    <xf numFmtId="0" fontId="41" fillId="0" borderId="0"/>
    <xf numFmtId="0" fontId="38" fillId="0" borderId="0">
      <alignment vertical="center"/>
    </xf>
    <xf numFmtId="0" fontId="41" fillId="0" borderId="0"/>
    <xf numFmtId="0" fontId="31" fillId="0" borderId="0">
      <alignment vertical="center"/>
    </xf>
    <xf numFmtId="0" fontId="31" fillId="0" borderId="0">
      <alignment vertical="center"/>
    </xf>
    <xf numFmtId="0" fontId="41" fillId="0" borderId="0"/>
    <xf numFmtId="0" fontId="37" fillId="27" borderId="0" applyNumberFormat="0" applyBorder="0" applyAlignment="0" applyProtection="0">
      <alignment vertical="center"/>
    </xf>
    <xf numFmtId="0" fontId="34" fillId="0" borderId="0"/>
    <xf numFmtId="0" fontId="36" fillId="0" borderId="0">
      <alignment vertical="center"/>
    </xf>
    <xf numFmtId="0" fontId="36" fillId="0" borderId="0">
      <alignment vertical="center"/>
    </xf>
    <xf numFmtId="0" fontId="45" fillId="0" borderId="39" applyNumberFormat="0" applyFill="0" applyAlignment="0" applyProtection="0">
      <alignment vertical="center"/>
    </xf>
    <xf numFmtId="0" fontId="38" fillId="0" borderId="0">
      <alignment vertical="center"/>
    </xf>
    <xf numFmtId="0" fontId="31" fillId="9" borderId="0" applyNumberFormat="0" applyBorder="0" applyAlignment="0" applyProtection="0">
      <alignment vertical="center"/>
    </xf>
    <xf numFmtId="0" fontId="37" fillId="32" borderId="0" applyNumberFormat="0" applyBorder="0" applyAlignment="0" applyProtection="0">
      <alignment vertical="center"/>
    </xf>
    <xf numFmtId="0" fontId="38" fillId="0" borderId="0">
      <alignment vertical="center"/>
    </xf>
    <xf numFmtId="0" fontId="31" fillId="0" borderId="0">
      <alignment vertical="center"/>
    </xf>
    <xf numFmtId="0" fontId="31" fillId="12" borderId="0" applyNumberFormat="0" applyBorder="0" applyAlignment="0" applyProtection="0">
      <alignment vertical="center"/>
    </xf>
    <xf numFmtId="0" fontId="36" fillId="0" borderId="0"/>
    <xf numFmtId="0" fontId="36" fillId="0" borderId="0">
      <alignment vertical="center"/>
    </xf>
    <xf numFmtId="0" fontId="36" fillId="0" borderId="0">
      <alignment vertical="center"/>
    </xf>
    <xf numFmtId="0" fontId="34" fillId="0" borderId="0"/>
    <xf numFmtId="0" fontId="41" fillId="0" borderId="0"/>
    <xf numFmtId="0" fontId="41" fillId="0" borderId="0"/>
    <xf numFmtId="0" fontId="38" fillId="0" borderId="0">
      <alignment vertical="center"/>
    </xf>
    <xf numFmtId="0" fontId="36" fillId="0" borderId="0">
      <alignment vertical="center"/>
    </xf>
    <xf numFmtId="0" fontId="31" fillId="0" borderId="0">
      <alignment vertical="center"/>
    </xf>
    <xf numFmtId="0" fontId="38" fillId="0" borderId="0">
      <alignment vertical="center"/>
    </xf>
    <xf numFmtId="0" fontId="36" fillId="0" borderId="0"/>
    <xf numFmtId="0" fontId="36" fillId="0" borderId="0">
      <alignment vertical="center"/>
    </xf>
    <xf numFmtId="0" fontId="38" fillId="0" borderId="0">
      <alignment vertical="center"/>
    </xf>
    <xf numFmtId="0" fontId="41" fillId="0" borderId="0"/>
    <xf numFmtId="0" fontId="45" fillId="0" borderId="39" applyNumberFormat="0" applyFill="0" applyAlignment="0" applyProtection="0">
      <alignment vertical="center"/>
    </xf>
    <xf numFmtId="0" fontId="41" fillId="0" borderId="0"/>
    <xf numFmtId="0" fontId="36" fillId="0" borderId="0"/>
    <xf numFmtId="0" fontId="38" fillId="0" borderId="0">
      <alignment vertical="center"/>
    </xf>
    <xf numFmtId="0" fontId="38" fillId="0" borderId="0">
      <alignment vertical="center"/>
    </xf>
    <xf numFmtId="0" fontId="31" fillId="0" borderId="0">
      <alignment vertical="center"/>
    </xf>
    <xf numFmtId="0" fontId="36" fillId="0" borderId="0">
      <alignment vertical="center"/>
    </xf>
    <xf numFmtId="0" fontId="36" fillId="0" borderId="0"/>
    <xf numFmtId="0" fontId="41" fillId="0" borderId="0"/>
    <xf numFmtId="0" fontId="36" fillId="0" borderId="0">
      <alignment vertical="center"/>
    </xf>
    <xf numFmtId="0" fontId="36" fillId="0" borderId="0"/>
    <xf numFmtId="0" fontId="37" fillId="29" borderId="0" applyNumberFormat="0" applyBorder="0" applyAlignment="0" applyProtection="0">
      <alignment vertical="center"/>
    </xf>
    <xf numFmtId="0" fontId="36" fillId="0" borderId="0"/>
    <xf numFmtId="0" fontId="38" fillId="0" borderId="0">
      <alignment vertical="center"/>
    </xf>
    <xf numFmtId="0" fontId="34" fillId="0" borderId="0"/>
    <xf numFmtId="0" fontId="36" fillId="0" borderId="0"/>
    <xf numFmtId="0" fontId="38" fillId="0" borderId="0">
      <alignment vertical="center"/>
    </xf>
    <xf numFmtId="0" fontId="38" fillId="0" borderId="0">
      <alignment vertical="center"/>
    </xf>
    <xf numFmtId="0" fontId="41" fillId="0" borderId="0"/>
    <xf numFmtId="0" fontId="31" fillId="0" borderId="0">
      <alignment vertical="center"/>
    </xf>
    <xf numFmtId="0" fontId="38" fillId="0" borderId="0">
      <alignment vertical="center"/>
    </xf>
    <xf numFmtId="0" fontId="41" fillId="0" borderId="0"/>
    <xf numFmtId="0" fontId="36" fillId="0" borderId="0"/>
    <xf numFmtId="0" fontId="36" fillId="0" borderId="0"/>
    <xf numFmtId="0" fontId="31" fillId="0" borderId="0">
      <alignment vertical="center"/>
    </xf>
    <xf numFmtId="0" fontId="38" fillId="0" borderId="0">
      <alignment vertical="center"/>
    </xf>
    <xf numFmtId="0" fontId="41" fillId="0" borderId="0"/>
    <xf numFmtId="0" fontId="38" fillId="0" borderId="0">
      <alignment vertical="center"/>
    </xf>
    <xf numFmtId="0" fontId="38" fillId="0" borderId="0">
      <alignment vertical="center"/>
    </xf>
    <xf numFmtId="0" fontId="41" fillId="0" borderId="0"/>
    <xf numFmtId="0" fontId="41" fillId="0" borderId="0"/>
    <xf numFmtId="0" fontId="31" fillId="24" borderId="0" applyNumberFormat="0" applyBorder="0" applyAlignment="0" applyProtection="0">
      <alignment vertical="center"/>
    </xf>
    <xf numFmtId="0" fontId="31" fillId="0" borderId="0">
      <alignment vertical="center"/>
    </xf>
    <xf numFmtId="0" fontId="37" fillId="29" borderId="0" applyNumberFormat="0" applyBorder="0" applyAlignment="0" applyProtection="0">
      <alignment vertical="center"/>
    </xf>
    <xf numFmtId="0" fontId="36" fillId="0" borderId="0"/>
    <xf numFmtId="0" fontId="37" fillId="31" borderId="0" applyNumberFormat="0" applyBorder="0" applyAlignment="0" applyProtection="0">
      <alignment vertical="center"/>
    </xf>
    <xf numFmtId="0" fontId="38" fillId="0" borderId="0">
      <alignment vertical="center"/>
    </xf>
    <xf numFmtId="0" fontId="31" fillId="0" borderId="0">
      <alignment vertical="center"/>
    </xf>
    <xf numFmtId="0" fontId="31" fillId="0" borderId="0">
      <alignment vertical="center"/>
    </xf>
    <xf numFmtId="0" fontId="41" fillId="0" borderId="0"/>
    <xf numFmtId="0" fontId="36" fillId="0" borderId="0">
      <alignment vertical="center"/>
    </xf>
    <xf numFmtId="0" fontId="38" fillId="0" borderId="0">
      <alignment vertical="center"/>
    </xf>
    <xf numFmtId="0" fontId="36" fillId="0" borderId="0"/>
    <xf numFmtId="0" fontId="38" fillId="0" borderId="0">
      <alignment vertical="center"/>
    </xf>
    <xf numFmtId="0" fontId="41" fillId="0" borderId="0"/>
    <xf numFmtId="0" fontId="41" fillId="0" borderId="0"/>
    <xf numFmtId="0" fontId="31" fillId="0" borderId="0">
      <alignment vertical="center"/>
    </xf>
    <xf numFmtId="0" fontId="37" fillId="27" borderId="0" applyNumberFormat="0" applyBorder="0" applyAlignment="0" applyProtection="0">
      <alignment vertical="center"/>
    </xf>
    <xf numFmtId="0" fontId="38" fillId="0" borderId="0">
      <alignment vertical="center"/>
    </xf>
    <xf numFmtId="0" fontId="31" fillId="0" borderId="0">
      <alignment vertical="center"/>
    </xf>
    <xf numFmtId="0" fontId="31" fillId="0" borderId="0">
      <alignment vertical="center"/>
    </xf>
    <xf numFmtId="0" fontId="41" fillId="0" borderId="0"/>
    <xf numFmtId="0" fontId="41" fillId="0" borderId="0"/>
    <xf numFmtId="0" fontId="31" fillId="0" borderId="0">
      <alignment vertical="center"/>
    </xf>
    <xf numFmtId="0" fontId="31" fillId="0" borderId="0">
      <alignment vertical="center"/>
    </xf>
    <xf numFmtId="0" fontId="38" fillId="0" borderId="0">
      <alignment vertical="center"/>
    </xf>
    <xf numFmtId="0" fontId="36" fillId="0" borderId="0"/>
    <xf numFmtId="0" fontId="34" fillId="0" borderId="0"/>
    <xf numFmtId="0" fontId="34" fillId="0" borderId="0"/>
    <xf numFmtId="0" fontId="41" fillId="0" borderId="0"/>
    <xf numFmtId="0" fontId="31" fillId="0" borderId="0">
      <alignment vertical="center"/>
    </xf>
    <xf numFmtId="0" fontId="37" fillId="27" borderId="0" applyNumberFormat="0" applyBorder="0" applyAlignment="0" applyProtection="0">
      <alignment vertical="center"/>
    </xf>
    <xf numFmtId="0" fontId="36" fillId="0" borderId="0"/>
    <xf numFmtId="0" fontId="31" fillId="0" borderId="0">
      <alignment vertical="center"/>
    </xf>
    <xf numFmtId="0" fontId="31" fillId="0" borderId="0">
      <alignment vertical="center"/>
    </xf>
    <xf numFmtId="0" fontId="31" fillId="12" borderId="0" applyNumberFormat="0" applyBorder="0" applyAlignment="0" applyProtection="0">
      <alignment vertical="center"/>
    </xf>
    <xf numFmtId="0" fontId="37" fillId="28" borderId="0" applyNumberFormat="0" applyBorder="0" applyAlignment="0" applyProtection="0">
      <alignment vertical="center"/>
    </xf>
    <xf numFmtId="0" fontId="34" fillId="0" borderId="0"/>
    <xf numFmtId="0" fontId="41" fillId="0" borderId="0"/>
    <xf numFmtId="0" fontId="31" fillId="0" borderId="0">
      <alignment vertical="center"/>
    </xf>
    <xf numFmtId="0" fontId="31" fillId="0" borderId="0">
      <alignment vertical="center"/>
    </xf>
    <xf numFmtId="0" fontId="36" fillId="0" borderId="0">
      <alignment vertical="center"/>
    </xf>
    <xf numFmtId="0" fontId="34" fillId="0" borderId="0"/>
    <xf numFmtId="0" fontId="36" fillId="0" borderId="0"/>
    <xf numFmtId="0" fontId="38" fillId="0" borderId="0">
      <alignment vertical="center"/>
    </xf>
    <xf numFmtId="0" fontId="34" fillId="0" borderId="0"/>
    <xf numFmtId="0" fontId="41" fillId="0" borderId="0"/>
    <xf numFmtId="0" fontId="37" fillId="27" borderId="0" applyNumberFormat="0" applyBorder="0" applyAlignment="0" applyProtection="0">
      <alignment vertical="center"/>
    </xf>
    <xf numFmtId="0" fontId="34" fillId="0" borderId="0"/>
    <xf numFmtId="0" fontId="41" fillId="0" borderId="0"/>
    <xf numFmtId="0" fontId="34" fillId="0" borderId="0"/>
    <xf numFmtId="0" fontId="36" fillId="0" borderId="0">
      <alignment vertical="center"/>
    </xf>
    <xf numFmtId="0" fontId="37" fillId="29" borderId="0" applyNumberFormat="0" applyBorder="0" applyAlignment="0" applyProtection="0">
      <alignment vertical="center"/>
    </xf>
    <xf numFmtId="0" fontId="34" fillId="0" borderId="0"/>
    <xf numFmtId="0" fontId="41" fillId="0" borderId="0"/>
    <xf numFmtId="0" fontId="34" fillId="0" borderId="0"/>
    <xf numFmtId="0" fontId="41" fillId="0" borderId="0"/>
    <xf numFmtId="0" fontId="34" fillId="0" borderId="0"/>
    <xf numFmtId="0" fontId="37" fillId="30" borderId="0" applyNumberFormat="0" applyBorder="0" applyAlignment="0" applyProtection="0">
      <alignment vertical="center"/>
    </xf>
    <xf numFmtId="0" fontId="38" fillId="0" borderId="0">
      <alignment vertical="center"/>
    </xf>
    <xf numFmtId="0" fontId="34" fillId="0" borderId="0"/>
    <xf numFmtId="0" fontId="41" fillId="0" borderId="0"/>
    <xf numFmtId="0" fontId="36" fillId="0" borderId="0">
      <alignment vertical="center"/>
    </xf>
    <xf numFmtId="0" fontId="31" fillId="0" borderId="0">
      <alignment vertical="center"/>
    </xf>
    <xf numFmtId="0" fontId="41" fillId="0" borderId="0"/>
    <xf numFmtId="0" fontId="41" fillId="0" borderId="0"/>
    <xf numFmtId="0" fontId="34" fillId="0" borderId="0"/>
    <xf numFmtId="0" fontId="34" fillId="0" borderId="0"/>
    <xf numFmtId="0" fontId="45" fillId="0" borderId="39" applyNumberFormat="0" applyFill="0" applyAlignment="0" applyProtection="0">
      <alignment vertical="center"/>
    </xf>
    <xf numFmtId="0" fontId="31" fillId="0" borderId="0">
      <alignment vertical="center"/>
    </xf>
    <xf numFmtId="0" fontId="31" fillId="0" borderId="0">
      <alignment vertical="center"/>
    </xf>
    <xf numFmtId="0" fontId="41" fillId="0" borderId="0"/>
    <xf numFmtId="0" fontId="41" fillId="0" borderId="0"/>
    <xf numFmtId="0" fontId="31" fillId="0" borderId="0">
      <alignment vertical="center"/>
    </xf>
    <xf numFmtId="0" fontId="41" fillId="0" borderId="0"/>
    <xf numFmtId="0" fontId="36" fillId="0" borderId="0"/>
    <xf numFmtId="0" fontId="38" fillId="0" borderId="0">
      <alignment vertical="center"/>
    </xf>
    <xf numFmtId="0" fontId="36" fillId="0" borderId="0">
      <alignment vertical="center"/>
    </xf>
    <xf numFmtId="0" fontId="31" fillId="0" borderId="0">
      <alignment vertical="center"/>
    </xf>
    <xf numFmtId="0" fontId="36" fillId="0" borderId="0"/>
    <xf numFmtId="0" fontId="41" fillId="0" borderId="0"/>
    <xf numFmtId="0" fontId="41" fillId="0" borderId="0"/>
    <xf numFmtId="0" fontId="41" fillId="0" borderId="0"/>
    <xf numFmtId="0" fontId="37" fillId="30" borderId="0" applyNumberFormat="0" applyBorder="0" applyAlignment="0" applyProtection="0">
      <alignment vertical="center"/>
    </xf>
    <xf numFmtId="0" fontId="31" fillId="0" borderId="0">
      <alignment vertical="center"/>
    </xf>
    <xf numFmtId="0" fontId="38" fillId="0" borderId="0">
      <alignment vertical="center"/>
    </xf>
    <xf numFmtId="0" fontId="36" fillId="0" borderId="0"/>
    <xf numFmtId="0" fontId="31" fillId="0" borderId="0">
      <alignment vertical="center"/>
    </xf>
    <xf numFmtId="0" fontId="31" fillId="0" borderId="0">
      <alignment vertical="center"/>
    </xf>
    <xf numFmtId="0" fontId="41" fillId="0" borderId="0"/>
    <xf numFmtId="0" fontId="41" fillId="0" borderId="0"/>
    <xf numFmtId="0" fontId="31" fillId="0" borderId="0">
      <alignment vertical="center"/>
    </xf>
    <xf numFmtId="0" fontId="38" fillId="0" borderId="0">
      <alignment vertical="center"/>
    </xf>
    <xf numFmtId="0" fontId="36" fillId="0" borderId="0"/>
    <xf numFmtId="0" fontId="41" fillId="0" borderId="0"/>
    <xf numFmtId="0" fontId="36" fillId="0" borderId="0">
      <alignment vertical="center"/>
    </xf>
    <xf numFmtId="0" fontId="38" fillId="0" borderId="0">
      <alignment vertical="center"/>
    </xf>
    <xf numFmtId="0" fontId="36" fillId="0" borderId="0"/>
    <xf numFmtId="0" fontId="31" fillId="16" borderId="0" applyNumberFormat="0" applyBorder="0" applyAlignment="0" applyProtection="0">
      <alignment vertical="center"/>
    </xf>
    <xf numFmtId="0" fontId="31" fillId="0" borderId="0">
      <alignment vertical="center"/>
    </xf>
    <xf numFmtId="0" fontId="41" fillId="0" borderId="0"/>
    <xf numFmtId="0" fontId="38" fillId="0" borderId="0">
      <alignment vertical="center"/>
    </xf>
    <xf numFmtId="0" fontId="38" fillId="0" borderId="0">
      <alignment vertical="center"/>
    </xf>
    <xf numFmtId="0" fontId="36" fillId="0" borderId="0"/>
    <xf numFmtId="0" fontId="36" fillId="0" borderId="0">
      <alignment vertical="center"/>
    </xf>
    <xf numFmtId="0" fontId="36" fillId="0" borderId="0"/>
    <xf numFmtId="0" fontId="31" fillId="0" borderId="0">
      <alignment vertical="center"/>
    </xf>
    <xf numFmtId="0" fontId="36" fillId="0" borderId="0"/>
    <xf numFmtId="0" fontId="41" fillId="0" borderId="0"/>
    <xf numFmtId="0" fontId="38" fillId="0" borderId="0">
      <alignment vertical="center"/>
    </xf>
    <xf numFmtId="0" fontId="36" fillId="0" borderId="0"/>
    <xf numFmtId="0" fontId="38" fillId="0" borderId="0">
      <alignment vertical="center"/>
    </xf>
    <xf numFmtId="0" fontId="41" fillId="0" borderId="0"/>
    <xf numFmtId="0" fontId="38" fillId="0" borderId="0">
      <alignment vertical="center"/>
    </xf>
    <xf numFmtId="0" fontId="31" fillId="9" borderId="0" applyNumberFormat="0" applyBorder="0" applyAlignment="0" applyProtection="0">
      <alignment vertical="center"/>
    </xf>
    <xf numFmtId="0" fontId="36" fillId="0" borderId="0"/>
    <xf numFmtId="0" fontId="34" fillId="0" borderId="0"/>
    <xf numFmtId="0" fontId="37" fillId="32" borderId="0" applyNumberFormat="0" applyBorder="0" applyAlignment="0" applyProtection="0">
      <alignment vertical="center"/>
    </xf>
    <xf numFmtId="0" fontId="36" fillId="0" borderId="0"/>
    <xf numFmtId="0" fontId="31" fillId="24" borderId="0" applyNumberFormat="0" applyBorder="0" applyAlignment="0" applyProtection="0">
      <alignment vertical="center"/>
    </xf>
    <xf numFmtId="0" fontId="41" fillId="0" borderId="0"/>
    <xf numFmtId="0" fontId="36" fillId="0" borderId="0">
      <alignment vertical="center"/>
    </xf>
    <xf numFmtId="0" fontId="31" fillId="0" borderId="0">
      <alignment vertical="center"/>
    </xf>
    <xf numFmtId="0" fontId="36" fillId="0" borderId="0">
      <alignment vertical="center"/>
    </xf>
    <xf numFmtId="0" fontId="38" fillId="0" borderId="0">
      <alignment vertical="center"/>
    </xf>
    <xf numFmtId="0" fontId="34" fillId="0" borderId="0"/>
    <xf numFmtId="0" fontId="34" fillId="0" borderId="0"/>
    <xf numFmtId="0" fontId="36" fillId="0" borderId="0">
      <alignment vertical="center"/>
    </xf>
    <xf numFmtId="0" fontId="36" fillId="0" borderId="0"/>
    <xf numFmtId="0" fontId="41" fillId="0" borderId="0"/>
    <xf numFmtId="0" fontId="31" fillId="0" borderId="0">
      <alignment vertical="center"/>
    </xf>
    <xf numFmtId="0" fontId="38" fillId="0" borderId="0">
      <alignment vertical="center"/>
    </xf>
    <xf numFmtId="0" fontId="36" fillId="0" borderId="0">
      <alignment vertical="center"/>
    </xf>
    <xf numFmtId="0" fontId="36" fillId="0" borderId="0">
      <alignment vertical="center"/>
    </xf>
    <xf numFmtId="0" fontId="38" fillId="0" borderId="0">
      <alignment vertical="center"/>
    </xf>
    <xf numFmtId="0" fontId="38" fillId="0" borderId="0">
      <alignment vertical="center"/>
    </xf>
    <xf numFmtId="0" fontId="41" fillId="0" borderId="0"/>
    <xf numFmtId="0" fontId="36" fillId="0" borderId="0"/>
    <xf numFmtId="0" fontId="34" fillId="0" borderId="0"/>
    <xf numFmtId="0" fontId="36" fillId="0" borderId="0">
      <alignment vertical="center"/>
    </xf>
    <xf numFmtId="0" fontId="34" fillId="0" borderId="0"/>
    <xf numFmtId="0" fontId="36" fillId="0" borderId="0">
      <alignment vertical="center"/>
    </xf>
    <xf numFmtId="0" fontId="41" fillId="0" borderId="0"/>
    <xf numFmtId="0" fontId="41" fillId="0" borderId="0"/>
    <xf numFmtId="0" fontId="34" fillId="0" borderId="0"/>
    <xf numFmtId="0" fontId="36" fillId="0" borderId="0">
      <alignment vertical="center"/>
    </xf>
    <xf numFmtId="0" fontId="41" fillId="0" borderId="0"/>
    <xf numFmtId="0" fontId="37" fillId="28" borderId="0" applyNumberFormat="0" applyBorder="0" applyAlignment="0" applyProtection="0">
      <alignment vertical="center"/>
    </xf>
    <xf numFmtId="0" fontId="31" fillId="24" borderId="0" applyNumberFormat="0" applyBorder="0" applyAlignment="0" applyProtection="0">
      <alignment vertical="center"/>
    </xf>
    <xf numFmtId="0" fontId="36" fillId="0" borderId="0">
      <alignment vertical="center"/>
    </xf>
    <xf numFmtId="0" fontId="37" fillId="28" borderId="0" applyNumberFormat="0" applyBorder="0" applyAlignment="0" applyProtection="0">
      <alignment vertical="center"/>
    </xf>
    <xf numFmtId="0" fontId="38" fillId="0" borderId="0">
      <alignment vertical="center"/>
    </xf>
    <xf numFmtId="0" fontId="36" fillId="0" borderId="0">
      <alignment vertical="center"/>
    </xf>
    <xf numFmtId="0" fontId="41" fillId="0" borderId="0"/>
    <xf numFmtId="0" fontId="31" fillId="0" borderId="0">
      <alignment vertical="center"/>
    </xf>
    <xf numFmtId="0" fontId="37" fillId="30" borderId="0" applyNumberFormat="0" applyBorder="0" applyAlignment="0" applyProtection="0">
      <alignment vertical="center"/>
    </xf>
    <xf numFmtId="0" fontId="38" fillId="0" borderId="0">
      <alignment vertical="center"/>
    </xf>
    <xf numFmtId="0" fontId="36" fillId="0" borderId="0">
      <alignment vertical="center"/>
    </xf>
    <xf numFmtId="0" fontId="31" fillId="0" borderId="0">
      <alignment vertical="center"/>
    </xf>
    <xf numFmtId="0" fontId="34" fillId="0" borderId="0"/>
    <xf numFmtId="0" fontId="41" fillId="0" borderId="0"/>
    <xf numFmtId="0" fontId="41" fillId="0" borderId="0"/>
    <xf numFmtId="0" fontId="36" fillId="0" borderId="0">
      <alignment vertical="center"/>
    </xf>
    <xf numFmtId="0" fontId="34" fillId="0" borderId="0"/>
    <xf numFmtId="0" fontId="34" fillId="0" borderId="0"/>
    <xf numFmtId="0" fontId="36" fillId="0" borderId="0">
      <alignment vertical="center"/>
    </xf>
    <xf numFmtId="0" fontId="38" fillId="0" borderId="0">
      <alignment vertical="center"/>
    </xf>
    <xf numFmtId="0" fontId="36" fillId="0" borderId="0"/>
    <xf numFmtId="0" fontId="37" fillId="30" borderId="0" applyNumberFormat="0" applyBorder="0" applyAlignment="0" applyProtection="0">
      <alignment vertical="center"/>
    </xf>
    <xf numFmtId="0" fontId="36" fillId="0" borderId="0">
      <alignment vertical="center"/>
    </xf>
    <xf numFmtId="0" fontId="31" fillId="0" borderId="0">
      <alignment vertical="center"/>
    </xf>
    <xf numFmtId="0" fontId="36" fillId="0" borderId="0">
      <alignment vertical="center"/>
    </xf>
    <xf numFmtId="0" fontId="31" fillId="0" borderId="0">
      <alignment vertical="center"/>
    </xf>
    <xf numFmtId="0" fontId="37" fillId="31" borderId="0" applyNumberFormat="0" applyBorder="0" applyAlignment="0" applyProtection="0">
      <alignment vertical="center"/>
    </xf>
    <xf numFmtId="0" fontId="34" fillId="0" borderId="0"/>
    <xf numFmtId="0" fontId="34" fillId="0" borderId="0"/>
    <xf numFmtId="0" fontId="31" fillId="0" borderId="0">
      <alignment vertical="center"/>
    </xf>
    <xf numFmtId="0" fontId="41" fillId="0" borderId="0"/>
    <xf numFmtId="0" fontId="34" fillId="0" borderId="0"/>
    <xf numFmtId="0" fontId="31" fillId="0" borderId="0">
      <alignment vertical="center"/>
    </xf>
    <xf numFmtId="0" fontId="34" fillId="0" borderId="0"/>
    <xf numFmtId="0" fontId="36" fillId="0" borderId="0">
      <alignment vertical="center"/>
    </xf>
    <xf numFmtId="0" fontId="41" fillId="0" borderId="0"/>
    <xf numFmtId="0" fontId="34" fillId="0" borderId="0"/>
    <xf numFmtId="0" fontId="41" fillId="0" borderId="0"/>
    <xf numFmtId="0" fontId="36" fillId="0" borderId="0">
      <alignment vertical="center"/>
    </xf>
    <xf numFmtId="0" fontId="36" fillId="0" borderId="0">
      <alignment vertical="center"/>
    </xf>
    <xf numFmtId="0" fontId="41" fillId="0" borderId="0"/>
    <xf numFmtId="0" fontId="31" fillId="26" borderId="0" applyNumberFormat="0" applyBorder="0" applyAlignment="0" applyProtection="0">
      <alignment vertical="center"/>
    </xf>
    <xf numFmtId="0" fontId="41" fillId="0" borderId="0"/>
    <xf numFmtId="0" fontId="31" fillId="0" borderId="0">
      <alignment vertical="center"/>
    </xf>
    <xf numFmtId="0" fontId="31" fillId="0" borderId="0">
      <alignment vertical="center"/>
    </xf>
    <xf numFmtId="0" fontId="34" fillId="0" borderId="0"/>
    <xf numFmtId="0" fontId="36" fillId="0" borderId="0"/>
    <xf numFmtId="0" fontId="31" fillId="0" borderId="0">
      <alignment vertical="center"/>
    </xf>
    <xf numFmtId="0" fontId="36" fillId="0" borderId="0">
      <alignment vertical="center"/>
    </xf>
    <xf numFmtId="0" fontId="34" fillId="0" borderId="0"/>
    <xf numFmtId="0" fontId="36" fillId="0" borderId="0"/>
    <xf numFmtId="0" fontId="36" fillId="0" borderId="0">
      <alignment vertical="center"/>
    </xf>
    <xf numFmtId="0" fontId="41" fillId="0" borderId="0"/>
    <xf numFmtId="0" fontId="41" fillId="0" borderId="0"/>
    <xf numFmtId="0" fontId="31" fillId="0" borderId="0">
      <alignment vertical="center"/>
    </xf>
    <xf numFmtId="0" fontId="34" fillId="0" borderId="0"/>
    <xf numFmtId="0" fontId="36" fillId="0" borderId="0">
      <alignment vertical="center"/>
    </xf>
    <xf numFmtId="0" fontId="36" fillId="0" borderId="0">
      <alignment vertical="center"/>
    </xf>
    <xf numFmtId="0" fontId="36" fillId="0" borderId="0"/>
    <xf numFmtId="0" fontId="36" fillId="0" borderId="0">
      <alignment vertical="center"/>
    </xf>
    <xf numFmtId="0" fontId="31" fillId="24" borderId="0" applyNumberFormat="0" applyBorder="0" applyAlignment="0" applyProtection="0">
      <alignment vertical="center"/>
    </xf>
    <xf numFmtId="0" fontId="34" fillId="0" borderId="0"/>
    <xf numFmtId="0" fontId="34" fillId="0" borderId="0"/>
    <xf numFmtId="0" fontId="41" fillId="0" borderId="0"/>
    <xf numFmtId="0" fontId="31" fillId="0" borderId="0">
      <alignment vertical="center"/>
    </xf>
    <xf numFmtId="0" fontId="36" fillId="0" borderId="0"/>
    <xf numFmtId="0" fontId="38" fillId="0" borderId="0">
      <alignment vertical="center"/>
    </xf>
    <xf numFmtId="0" fontId="37" fillId="30" borderId="0" applyNumberFormat="0" applyBorder="0" applyAlignment="0" applyProtection="0">
      <alignment vertical="center"/>
    </xf>
    <xf numFmtId="0" fontId="31" fillId="12" borderId="0" applyNumberFormat="0" applyBorder="0" applyAlignment="0" applyProtection="0">
      <alignment vertical="center"/>
    </xf>
    <xf numFmtId="0" fontId="36" fillId="0" borderId="0"/>
    <xf numFmtId="0" fontId="41" fillId="0" borderId="0"/>
    <xf numFmtId="0" fontId="38" fillId="0" borderId="0">
      <alignment vertical="center"/>
    </xf>
    <xf numFmtId="0" fontId="41" fillId="0" borderId="0"/>
    <xf numFmtId="0" fontId="31" fillId="16" borderId="0" applyNumberFormat="0" applyBorder="0" applyAlignment="0" applyProtection="0">
      <alignment vertical="center"/>
    </xf>
    <xf numFmtId="0" fontId="36" fillId="0" borderId="0"/>
    <xf numFmtId="0" fontId="41" fillId="0" borderId="0"/>
    <xf numFmtId="0" fontId="38" fillId="0" borderId="0">
      <alignment vertical="center"/>
    </xf>
    <xf numFmtId="0" fontId="41" fillId="0" borderId="0"/>
    <xf numFmtId="0" fontId="36" fillId="0" borderId="0"/>
    <xf numFmtId="0" fontId="41" fillId="0" borderId="0"/>
    <xf numFmtId="0" fontId="38" fillId="0" borderId="0">
      <alignment vertical="center"/>
    </xf>
    <xf numFmtId="0" fontId="41" fillId="0" borderId="0"/>
    <xf numFmtId="0" fontId="36" fillId="0" borderId="0"/>
    <xf numFmtId="0" fontId="41" fillId="0" borderId="0"/>
    <xf numFmtId="0" fontId="38" fillId="0" borderId="0">
      <alignment vertical="center"/>
    </xf>
    <xf numFmtId="0" fontId="41" fillId="0" borderId="0"/>
    <xf numFmtId="0" fontId="36" fillId="0" borderId="0"/>
    <xf numFmtId="0" fontId="31" fillId="12" borderId="0" applyNumberFormat="0" applyBorder="0" applyAlignment="0" applyProtection="0">
      <alignment vertical="center"/>
    </xf>
    <xf numFmtId="0" fontId="41" fillId="0" borderId="0"/>
    <xf numFmtId="0" fontId="38" fillId="0" borderId="0">
      <alignment vertical="center"/>
    </xf>
    <xf numFmtId="0" fontId="31" fillId="24" borderId="0" applyNumberFormat="0" applyBorder="0" applyAlignment="0" applyProtection="0">
      <alignment vertical="center"/>
    </xf>
    <xf numFmtId="0" fontId="41" fillId="0" borderId="0"/>
    <xf numFmtId="0" fontId="36" fillId="0" borderId="0"/>
    <xf numFmtId="0" fontId="41" fillId="0" borderId="0"/>
    <xf numFmtId="0" fontId="38" fillId="0" borderId="0">
      <alignment vertical="center"/>
    </xf>
    <xf numFmtId="0" fontId="41" fillId="0" borderId="0"/>
    <xf numFmtId="0" fontId="36" fillId="0" borderId="0"/>
    <xf numFmtId="0" fontId="41" fillId="0" borderId="0"/>
    <xf numFmtId="0" fontId="38" fillId="0" borderId="0">
      <alignment vertical="center"/>
    </xf>
    <xf numFmtId="0" fontId="31" fillId="9" borderId="0" applyNumberFormat="0" applyBorder="0" applyAlignment="0" applyProtection="0">
      <alignment vertical="center"/>
    </xf>
    <xf numFmtId="0" fontId="41" fillId="0" borderId="0"/>
    <xf numFmtId="0" fontId="36" fillId="0" borderId="0"/>
    <xf numFmtId="0" fontId="41" fillId="0" borderId="0"/>
    <xf numFmtId="0" fontId="38" fillId="0" borderId="0">
      <alignment vertical="center"/>
    </xf>
    <xf numFmtId="0" fontId="41" fillId="0" borderId="0"/>
    <xf numFmtId="0" fontId="36" fillId="0" borderId="0"/>
    <xf numFmtId="0" fontId="31" fillId="26" borderId="0" applyNumberFormat="0" applyBorder="0" applyAlignment="0" applyProtection="0">
      <alignment vertical="center"/>
    </xf>
    <xf numFmtId="0" fontId="41" fillId="0" borderId="0"/>
    <xf numFmtId="0" fontId="38" fillId="0" borderId="0">
      <alignment vertical="center"/>
    </xf>
    <xf numFmtId="0" fontId="37" fillId="29" borderId="0" applyNumberFormat="0" applyBorder="0" applyAlignment="0" applyProtection="0">
      <alignment vertical="center"/>
    </xf>
    <xf numFmtId="0" fontId="41" fillId="0" borderId="0"/>
    <xf numFmtId="0" fontId="36" fillId="0" borderId="0"/>
    <xf numFmtId="0" fontId="41" fillId="0" borderId="0"/>
    <xf numFmtId="0" fontId="38" fillId="0" borderId="0">
      <alignment vertical="center"/>
    </xf>
    <xf numFmtId="0" fontId="41" fillId="0" borderId="0"/>
    <xf numFmtId="0" fontId="36" fillId="0" borderId="0"/>
    <xf numFmtId="0" fontId="41" fillId="0" borderId="0"/>
    <xf numFmtId="0" fontId="38" fillId="0" borderId="0">
      <alignment vertical="center"/>
    </xf>
    <xf numFmtId="0" fontId="41" fillId="0" borderId="0"/>
    <xf numFmtId="0" fontId="31" fillId="6" borderId="0" applyNumberFormat="0" applyBorder="0" applyAlignment="0" applyProtection="0">
      <alignment vertical="center"/>
    </xf>
    <xf numFmtId="0" fontId="37" fillId="30" borderId="0" applyNumberFormat="0" applyBorder="0" applyAlignment="0" applyProtection="0">
      <alignment vertical="center"/>
    </xf>
    <xf numFmtId="0" fontId="36" fillId="0" borderId="0"/>
    <xf numFmtId="0" fontId="41" fillId="0" borderId="0"/>
    <xf numFmtId="0" fontId="38" fillId="0" borderId="0">
      <alignment vertical="center"/>
    </xf>
    <xf numFmtId="0" fontId="41" fillId="0" borderId="0"/>
    <xf numFmtId="0" fontId="41" fillId="0" borderId="0"/>
    <xf numFmtId="0" fontId="41" fillId="0" borderId="0"/>
    <xf numFmtId="0" fontId="41" fillId="0" borderId="0"/>
    <xf numFmtId="0" fontId="41" fillId="0" borderId="0"/>
    <xf numFmtId="0" fontId="31" fillId="6" borderId="0" applyNumberFormat="0" applyBorder="0" applyAlignment="0" applyProtection="0">
      <alignment vertical="center"/>
    </xf>
    <xf numFmtId="0" fontId="41" fillId="0" borderId="0"/>
    <xf numFmtId="0" fontId="41" fillId="0" borderId="0"/>
    <xf numFmtId="0" fontId="37" fillId="32" borderId="0" applyNumberFormat="0" applyBorder="0" applyAlignment="0" applyProtection="0">
      <alignment vertical="center"/>
    </xf>
    <xf numFmtId="0" fontId="41" fillId="0" borderId="0"/>
    <xf numFmtId="0" fontId="41" fillId="0" borderId="0"/>
    <xf numFmtId="0" fontId="37" fillId="28" borderId="0" applyNumberFormat="0" applyBorder="0" applyAlignment="0" applyProtection="0">
      <alignment vertical="center"/>
    </xf>
    <xf numFmtId="0" fontId="41" fillId="0" borderId="0"/>
    <xf numFmtId="0" fontId="45" fillId="0" borderId="39" applyNumberFormat="0" applyFill="0" applyAlignment="0" applyProtection="0">
      <alignment vertical="center"/>
    </xf>
    <xf numFmtId="0" fontId="41" fillId="0" borderId="0"/>
    <xf numFmtId="0" fontId="41" fillId="0" borderId="0"/>
    <xf numFmtId="0" fontId="41" fillId="0" borderId="0"/>
    <xf numFmtId="0" fontId="31" fillId="16" borderId="0" applyNumberFormat="0" applyBorder="0" applyAlignment="0" applyProtection="0">
      <alignment vertical="center"/>
    </xf>
    <xf numFmtId="0" fontId="41" fillId="0" borderId="0"/>
    <xf numFmtId="0" fontId="41" fillId="0" borderId="0"/>
    <xf numFmtId="0" fontId="41" fillId="0" borderId="0"/>
    <xf numFmtId="0" fontId="41" fillId="0" borderId="0"/>
    <xf numFmtId="0" fontId="41" fillId="0" borderId="0"/>
    <xf numFmtId="0" fontId="31" fillId="26" borderId="0" applyNumberFormat="0" applyBorder="0" applyAlignment="0" applyProtection="0">
      <alignment vertical="center"/>
    </xf>
    <xf numFmtId="0" fontId="31" fillId="0" borderId="0">
      <alignment vertical="center"/>
    </xf>
    <xf numFmtId="0" fontId="41" fillId="0" borderId="0"/>
    <xf numFmtId="0" fontId="41" fillId="0" borderId="0"/>
    <xf numFmtId="0" fontId="31" fillId="26" borderId="0" applyNumberFormat="0" applyBorder="0" applyAlignment="0" applyProtection="0">
      <alignment vertical="center"/>
    </xf>
    <xf numFmtId="0" fontId="31" fillId="0" borderId="0">
      <alignment vertical="center"/>
    </xf>
    <xf numFmtId="0" fontId="31" fillId="16" borderId="0" applyNumberFormat="0" applyBorder="0" applyAlignment="0" applyProtection="0">
      <alignment vertical="center"/>
    </xf>
    <xf numFmtId="0" fontId="31" fillId="24"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1" fillId="26"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1" fillId="12" borderId="0" applyNumberFormat="0" applyBorder="0" applyAlignment="0" applyProtection="0">
      <alignment vertical="center"/>
    </xf>
    <xf numFmtId="0" fontId="37" fillId="32" borderId="0" applyNumberFormat="0" applyBorder="0" applyAlignment="0" applyProtection="0">
      <alignment vertical="center"/>
    </xf>
    <xf numFmtId="0" fontId="31" fillId="16" borderId="0" applyNumberFormat="0" applyBorder="0" applyAlignment="0" applyProtection="0">
      <alignment vertical="center"/>
    </xf>
    <xf numFmtId="0" fontId="37" fillId="32" borderId="0" applyNumberFormat="0" applyBorder="0" applyAlignment="0" applyProtection="0">
      <alignment vertical="center"/>
    </xf>
    <xf numFmtId="0" fontId="45" fillId="0" borderId="39" applyNumberFormat="0" applyFill="0" applyAlignment="0" applyProtection="0">
      <alignment vertical="center"/>
    </xf>
    <xf numFmtId="0" fontId="37" fillId="31"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26" borderId="0" applyNumberFormat="0" applyBorder="0" applyAlignment="0" applyProtection="0">
      <alignment vertical="center"/>
    </xf>
    <xf numFmtId="0" fontId="37" fillId="31" borderId="0" applyNumberFormat="0" applyBorder="0" applyAlignment="0" applyProtection="0">
      <alignment vertical="center"/>
    </xf>
    <xf numFmtId="0" fontId="31" fillId="6" borderId="0" applyNumberFormat="0" applyBorder="0" applyAlignment="0" applyProtection="0">
      <alignment vertical="center"/>
    </xf>
    <xf numFmtId="0" fontId="37" fillId="29" borderId="0" applyNumberFormat="0" applyBorder="0" applyAlignment="0" applyProtection="0">
      <alignment vertical="center"/>
    </xf>
    <xf numFmtId="0" fontId="37" fillId="31"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6" borderId="0" applyNumberFormat="0" applyBorder="0" applyAlignment="0" applyProtection="0">
      <alignment vertical="center"/>
    </xf>
    <xf numFmtId="0" fontId="37" fillId="31" borderId="0" applyNumberFormat="0" applyBorder="0" applyAlignment="0" applyProtection="0">
      <alignment vertical="center"/>
    </xf>
    <xf numFmtId="0" fontId="31" fillId="24" borderId="0" applyNumberFormat="0" applyBorder="0" applyAlignment="0" applyProtection="0">
      <alignment vertical="center"/>
    </xf>
    <xf numFmtId="0" fontId="45" fillId="0" borderId="39" applyNumberFormat="0" applyFill="0" applyAlignment="0" applyProtection="0">
      <alignment vertical="center"/>
    </xf>
    <xf numFmtId="0" fontId="37" fillId="29" borderId="0" applyNumberFormat="0" applyBorder="0" applyAlignment="0" applyProtection="0">
      <alignment vertical="center"/>
    </xf>
    <xf numFmtId="0" fontId="31" fillId="0" borderId="0">
      <alignment vertical="center"/>
    </xf>
    <xf numFmtId="0" fontId="37" fillId="31" borderId="0" applyNumberFormat="0" applyBorder="0" applyAlignment="0" applyProtection="0">
      <alignment vertical="center"/>
    </xf>
  </cellStyleXfs>
  <cellXfs count="110">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7" fillId="0" borderId="6" xfId="0" applyFont="1" applyBorder="1" applyAlignment="1">
      <alignment horizontal="center" vertical="center"/>
    </xf>
    <xf numFmtId="49" fontId="7" fillId="0" borderId="7" xfId="28" applyNumberFormat="1" applyFont="1" applyFill="1" applyBorder="1" applyAlignment="1">
      <alignment horizontal="center" vertical="center"/>
    </xf>
    <xf numFmtId="0" fontId="7" fillId="0" borderId="7" xfId="28" applyNumberFormat="1" applyFont="1" applyFill="1" applyBorder="1" applyAlignment="1">
      <alignment horizontal="center" vertical="center"/>
    </xf>
    <xf numFmtId="176" fontId="7" fillId="0" borderId="8" xfId="0" applyNumberFormat="1" applyFont="1" applyBorder="1" applyAlignment="1">
      <alignment horizontal="center" vertical="center"/>
    </xf>
    <xf numFmtId="0" fontId="7" fillId="0" borderId="9" xfId="0" applyFont="1" applyBorder="1" applyAlignment="1">
      <alignment horizontal="center" vertical="center"/>
    </xf>
    <xf numFmtId="49" fontId="7" fillId="0" borderId="10" xfId="28" applyNumberFormat="1" applyFont="1" applyFill="1" applyBorder="1" applyAlignment="1">
      <alignment horizontal="center" vertical="center"/>
    </xf>
    <xf numFmtId="0" fontId="7" fillId="0" borderId="10" xfId="28" applyNumberFormat="1" applyFont="1" applyFill="1" applyBorder="1" applyAlignment="1">
      <alignment horizontal="center" vertical="center"/>
    </xf>
    <xf numFmtId="176" fontId="7" fillId="0" borderId="11"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5" xfId="0" applyNumberFormat="1" applyFont="1" applyBorder="1" applyAlignment="1">
      <alignment horizontal="center" vertical="center"/>
    </xf>
    <xf numFmtId="176" fontId="2" fillId="0" borderId="5"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7" fillId="0" borderId="16" xfId="28" applyNumberFormat="1" applyFont="1" applyFill="1" applyBorder="1" applyAlignment="1">
      <alignment horizontal="center" vertical="center"/>
    </xf>
    <xf numFmtId="176" fontId="2" fillId="0" borderId="11" xfId="0" applyNumberFormat="1" applyFont="1" applyBorder="1" applyAlignment="1">
      <alignment horizontal="center" vertical="center" wrapText="1"/>
    </xf>
    <xf numFmtId="0" fontId="2" fillId="0" borderId="14" xfId="0" applyFont="1" applyBorder="1" applyAlignment="1">
      <alignment horizontal="center" vertical="center" wrapText="1"/>
    </xf>
    <xf numFmtId="177" fontId="2" fillId="0" borderId="5" xfId="0" applyNumberFormat="1" applyFont="1" applyBorder="1" applyAlignment="1">
      <alignment horizontal="center" vertical="center" wrapText="1"/>
    </xf>
    <xf numFmtId="176" fontId="7" fillId="0" borderId="5" xfId="0" applyNumberFormat="1" applyFont="1" applyBorder="1" applyAlignment="1">
      <alignment horizontal="center" vertical="center"/>
    </xf>
    <xf numFmtId="177" fontId="2" fillId="0" borderId="11" xfId="0" applyNumberFormat="1" applyFont="1" applyBorder="1" applyAlignment="1">
      <alignment horizontal="center" vertical="center" wrapText="1"/>
    </xf>
    <xf numFmtId="0" fontId="7" fillId="0" borderId="13"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lignment vertical="center"/>
    </xf>
    <xf numFmtId="0" fontId="9" fillId="0" borderId="0" xfId="0" applyFont="1">
      <alignment vertical="center"/>
    </xf>
    <xf numFmtId="49" fontId="10" fillId="0" borderId="17" xfId="28" applyNumberFormat="1" applyFont="1" applyBorder="1" applyAlignment="1">
      <alignment horizontal="center" vertical="center"/>
    </xf>
    <xf numFmtId="0" fontId="10" fillId="0" borderId="17" xfId="28" applyNumberFormat="1" applyFont="1" applyBorder="1" applyAlignment="1">
      <alignment horizontal="center" vertical="center"/>
    </xf>
    <xf numFmtId="176" fontId="10" fillId="0" borderId="5" xfId="0" applyNumberFormat="1" applyFont="1" applyBorder="1" applyAlignment="1">
      <alignment horizontal="center" vertical="center"/>
    </xf>
    <xf numFmtId="49" fontId="10" fillId="0" borderId="18" xfId="28" applyNumberFormat="1" applyFont="1" applyBorder="1" applyAlignment="1">
      <alignment horizontal="center" vertical="center"/>
    </xf>
    <xf numFmtId="49" fontId="10" fillId="0" borderId="19" xfId="28" applyNumberFormat="1" applyFont="1" applyBorder="1" applyAlignment="1">
      <alignment horizontal="center" vertical="center"/>
    </xf>
    <xf numFmtId="0" fontId="10" fillId="0" borderId="20" xfId="28" applyNumberFormat="1" applyFont="1" applyBorder="1" applyAlignment="1">
      <alignment horizontal="center" vertical="center"/>
    </xf>
    <xf numFmtId="176" fontId="10" fillId="0" borderId="11" xfId="0" applyNumberFormat="1" applyFont="1" applyBorder="1" applyAlignment="1">
      <alignment horizontal="center" vertical="center"/>
    </xf>
    <xf numFmtId="0" fontId="11" fillId="0" borderId="0" xfId="0" applyFont="1" applyBorder="1" applyAlignment="1">
      <alignment horizontal="center" vertical="center" wrapText="1"/>
    </xf>
    <xf numFmtId="49" fontId="12" fillId="0" borderId="0" xfId="0" applyNumberFormat="1" applyFont="1" applyBorder="1" applyAlignment="1">
      <alignment horizontal="center" vertical="center"/>
    </xf>
    <xf numFmtId="49" fontId="11"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xf>
    <xf numFmtId="176" fontId="11" fillId="0" borderId="0" xfId="0" applyNumberFormat="1" applyFont="1" applyBorder="1" applyAlignment="1">
      <alignment horizontal="center" vertical="center" wrapText="1"/>
    </xf>
    <xf numFmtId="178" fontId="12" fillId="0" borderId="0"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6" xfId="0" applyFont="1" applyBorder="1" applyAlignment="1">
      <alignment horizontal="center" vertical="center"/>
    </xf>
    <xf numFmtId="176" fontId="10" fillId="0" borderId="8" xfId="0" applyNumberFormat="1" applyFont="1" applyBorder="1" applyAlignment="1">
      <alignment horizontal="center" vertical="center"/>
    </xf>
    <xf numFmtId="176" fontId="10" fillId="0" borderId="17"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9" xfId="28" applyNumberFormat="1" applyFont="1" applyBorder="1" applyAlignment="1">
      <alignment horizontal="center" vertical="center"/>
    </xf>
    <xf numFmtId="176" fontId="10" fillId="0" borderId="19" xfId="0" applyNumberFormat="1" applyFont="1" applyBorder="1" applyAlignment="1">
      <alignment horizontal="center" vertical="center"/>
    </xf>
    <xf numFmtId="0" fontId="2" fillId="0" borderId="24" xfId="0" applyFont="1" applyBorder="1" applyAlignment="1">
      <alignment horizontal="center" vertical="center" wrapText="1"/>
    </xf>
    <xf numFmtId="0" fontId="10" fillId="0" borderId="1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7" fillId="0" borderId="28" xfId="28" applyNumberFormat="1" applyFont="1" applyFill="1" applyBorder="1" applyAlignment="1">
      <alignment horizontal="center" vertical="center"/>
    </xf>
    <xf numFmtId="0" fontId="2" fillId="0" borderId="29" xfId="0" applyFont="1" applyBorder="1" applyAlignment="1">
      <alignment horizontal="center" vertical="center" wrapText="1"/>
    </xf>
    <xf numFmtId="49" fontId="7" fillId="0" borderId="7" xfId="28" applyNumberFormat="1" applyFont="1" applyBorder="1" applyAlignment="1">
      <alignment horizontal="center" vertical="center"/>
    </xf>
    <xf numFmtId="0" fontId="7" fillId="0" borderId="30" xfId="28" applyNumberFormat="1" applyFont="1" applyBorder="1" applyAlignment="1">
      <alignment horizontal="center" vertical="center"/>
    </xf>
    <xf numFmtId="49" fontId="7" fillId="0" borderId="10" xfId="28" applyNumberFormat="1" applyFont="1" applyBorder="1" applyAlignment="1">
      <alignment horizontal="center" vertical="center"/>
    </xf>
    <xf numFmtId="0" fontId="7" fillId="0" borderId="28" xfId="28" applyNumberFormat="1" applyFont="1" applyBorder="1" applyAlignment="1">
      <alignment horizontal="center" vertical="center"/>
    </xf>
    <xf numFmtId="0" fontId="10" fillId="0" borderId="13" xfId="0" applyFont="1" applyBorder="1" applyAlignment="1">
      <alignment horizontal="center" vertical="center" wrapText="1"/>
    </xf>
    <xf numFmtId="0" fontId="0" fillId="0" borderId="0" xfId="0" applyAlignment="1">
      <alignment horizontal="center" vertical="center"/>
    </xf>
    <xf numFmtId="49" fontId="7" fillId="0" borderId="31" xfId="28" applyNumberFormat="1" applyFont="1" applyFill="1" applyBorder="1" applyAlignment="1">
      <alignment horizontal="center" vertical="center"/>
    </xf>
    <xf numFmtId="0" fontId="7" fillId="0" borderId="31" xfId="28" applyNumberFormat="1" applyFont="1" applyFill="1" applyBorder="1" applyAlignment="1">
      <alignment horizontal="center" vertical="center"/>
    </xf>
    <xf numFmtId="176" fontId="3" fillId="0" borderId="11"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2" fillId="0" borderId="11" xfId="0" applyFont="1" applyBorder="1" applyAlignment="1">
      <alignment horizontal="center" vertical="center" wrapText="1"/>
    </xf>
    <xf numFmtId="176" fontId="13" fillId="0" borderId="0" xfId="0" applyNumberFormat="1" applyFont="1" applyBorder="1" applyAlignment="1">
      <alignment horizontal="center" vertical="center"/>
    </xf>
    <xf numFmtId="176" fontId="3" fillId="0" borderId="0" xfId="0" applyNumberFormat="1" applyFont="1" applyBorder="1">
      <alignment vertical="center"/>
    </xf>
    <xf numFmtId="178" fontId="3" fillId="0" borderId="0" xfId="0" applyNumberFormat="1" applyFont="1" applyBorder="1">
      <alignmen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177" fontId="2" fillId="0" borderId="8" xfId="0" applyNumberFormat="1" applyFont="1" applyBorder="1" applyAlignment="1">
      <alignment horizontal="center" vertical="center" wrapText="1"/>
    </xf>
    <xf numFmtId="177" fontId="10" fillId="0" borderId="8"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right" vertical="center"/>
    </xf>
    <xf numFmtId="0" fontId="5" fillId="0" borderId="0" xfId="29" applyFont="1" applyAlignment="1">
      <alignment horizontal="center" vertical="center" wrapText="1"/>
    </xf>
    <xf numFmtId="0" fontId="6" fillId="0" borderId="0" xfId="29"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6" fillId="0" borderId="0" xfId="29" applyFont="1" applyBorder="1" applyAlignment="1">
      <alignment horizontal="center" vertical="center" wrapText="1"/>
    </xf>
    <xf numFmtId="49" fontId="4"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31" fontId="4" fillId="0" borderId="0" xfId="0" applyNumberFormat="1" applyFont="1" applyAlignment="1">
      <alignment horizontal="center" vertical="center"/>
    </xf>
    <xf numFmtId="0" fontId="4" fillId="0" borderId="0" xfId="0" applyFont="1" applyAlignment="1">
      <alignment horizontal="center" vertical="center"/>
    </xf>
  </cellXfs>
  <cellStyles count="1447">
    <cellStyle name="20% - 强调文字颜色 1 2" xfId="1"/>
    <cellStyle name="20% - 强调文字颜色 1 2 10" xfId="1429"/>
    <cellStyle name="20% - 强调文字颜色 1 2 11" xfId="1230"/>
    <cellStyle name="20% - 强调文字颜色 1 2 12" xfId="1048"/>
    <cellStyle name="20% - 强调文字颜色 1 2 13" xfId="1013"/>
    <cellStyle name="20% - 强调文字颜色 1 2 2" xfId="44"/>
    <cellStyle name="20% - 强调文字颜色 1 2 2 2" xfId="116"/>
    <cellStyle name="20% - 强调文字颜色 1 2 3" xfId="106"/>
    <cellStyle name="20% - 强调文字颜色 1 2 4" xfId="118"/>
    <cellStyle name="20% - 强调文字颜色 1 2 5" xfId="122"/>
    <cellStyle name="20% - 强调文字颜色 1 2 6" xfId="129"/>
    <cellStyle name="20% - 强调文字颜色 1 2 7" xfId="1362"/>
    <cellStyle name="20% - 强调文字颜色 1 2 8" xfId="1438"/>
    <cellStyle name="20% - 强调文字颜色 1 2 9" xfId="1067"/>
    <cellStyle name="20% - 强调文字颜色 1 3" xfId="115"/>
    <cellStyle name="20% - 强调文字颜色 1 4" xfId="110"/>
    <cellStyle name="20% - 强调文字颜色 1 5" xfId="105"/>
    <cellStyle name="20% - 强调文字颜色 1 6" xfId="111"/>
    <cellStyle name="20% - 强调文字颜色 1 7" xfId="114"/>
    <cellStyle name="20% - 强调文字颜色 2 2" xfId="10"/>
    <cellStyle name="20% - 强调文字颜色 2 2 10" xfId="1416"/>
    <cellStyle name="20% - 强调文字颜色 2 2 11" xfId="957"/>
    <cellStyle name="20% - 强调文字颜色 2 2 12" xfId="1336"/>
    <cellStyle name="20% - 强调文字颜色 2 2 13" xfId="1404"/>
    <cellStyle name="20% - 强调文字颜色 2 2 2" xfId="131"/>
    <cellStyle name="20% - 强调文字颜色 2 2 2 2" xfId="55"/>
    <cellStyle name="20% - 强调文字颜色 2 2 3" xfId="133"/>
    <cellStyle name="20% - 强调文字颜色 2 2 4" xfId="134"/>
    <cellStyle name="20% - 强调文字颜色 2 2 5" xfId="135"/>
    <cellStyle name="20% - 强调文字颜色 2 2 6" xfId="136"/>
    <cellStyle name="20% - 强调文字颜色 2 2 7" xfId="1440"/>
    <cellStyle name="20% - 强调文字颜色 2 2 8" xfId="1425"/>
    <cellStyle name="20% - 强调文字颜色 2 2 9" xfId="1214"/>
    <cellStyle name="20% - 强调文字颜色 2 3" xfId="138"/>
    <cellStyle name="20% - 强调文字颜色 2 4" xfId="139"/>
    <cellStyle name="20% - 强调文字颜色 2 5" xfId="140"/>
    <cellStyle name="20% - 强调文字颜色 2 6" xfId="132"/>
    <cellStyle name="20% - 强调文字颜色 2 7" xfId="141"/>
    <cellStyle name="20% - 强调文字颜色 3 2" xfId="11"/>
    <cellStyle name="20% - 强调文字颜色 3 2 10" xfId="1433"/>
    <cellStyle name="20% - 强调文字颜色 3 2 11" xfId="1430"/>
    <cellStyle name="20% - 强调文字颜色 3 2 12" xfId="927"/>
    <cellStyle name="20% - 强调文字颜色 3 2 13" xfId="1382"/>
    <cellStyle name="20% - 强调文字颜色 3 2 2" xfId="144"/>
    <cellStyle name="20% - 强调文字颜色 3 2 2 2" xfId="145"/>
    <cellStyle name="20% - 强调文字颜色 3 2 3" xfId="148"/>
    <cellStyle name="20% - 强调文字颜色 3 2 4" xfId="150"/>
    <cellStyle name="20% - 强调文字颜色 3 2 5" xfId="152"/>
    <cellStyle name="20% - 强调文字颜色 3 2 6" xfId="154"/>
    <cellStyle name="20% - 强调文字颜色 3 2 7" xfId="1392"/>
    <cellStyle name="20% - 强调文字颜色 3 2 8" xfId="931"/>
    <cellStyle name="20% - 强调文字颜色 3 2 9" xfId="977"/>
    <cellStyle name="20% - 强调文字颜色 3 3" xfId="85"/>
    <cellStyle name="20% - 强调文字颜色 3 4" xfId="156"/>
    <cellStyle name="20% - 强调文字颜色 3 5" xfId="157"/>
    <cellStyle name="20% - 强调文字颜色 3 6" xfId="162"/>
    <cellStyle name="20% - 强调文字颜色 3 7" xfId="165"/>
    <cellStyle name="20% - 强调文字颜色 4 2" xfId="12"/>
    <cellStyle name="20% - 强调文字颜色 4 2 10" xfId="1420"/>
    <cellStyle name="20% - 强调文字颜色 4 2 11" xfId="1414"/>
    <cellStyle name="20% - 强调文字颜色 4 2 12" xfId="1369"/>
    <cellStyle name="20% - 强调文字颜色 4 2 13" xfId="1304"/>
    <cellStyle name="20% - 强调文字颜色 4 2 2" xfId="166"/>
    <cellStyle name="20% - 强调文字颜色 4 2 2 2" xfId="167"/>
    <cellStyle name="20% - 强调文字颜色 4 2 3" xfId="169"/>
    <cellStyle name="20% - 强调文字颜色 4 2 4" xfId="170"/>
    <cellStyle name="20% - 强调文字颜色 4 2 5" xfId="172"/>
    <cellStyle name="20% - 强调文字颜色 4 2 6" xfId="175"/>
    <cellStyle name="20% - 强调文字颜色 4 2 7" xfId="1410"/>
    <cellStyle name="20% - 强调文字颜色 4 2 8" xfId="1431"/>
    <cellStyle name="20% - 强调文字颜色 4 2 9" xfId="988"/>
    <cellStyle name="20% - 强调文字颜色 4 3" xfId="177"/>
    <cellStyle name="20% - 强调文字颜色 4 4" xfId="181"/>
    <cellStyle name="20% - 强调文字颜色 4 5" xfId="59"/>
    <cellStyle name="20% - 强调文字颜色 4 6" xfId="184"/>
    <cellStyle name="20% - 强调文字颜色 4 7" xfId="187"/>
    <cellStyle name="20% - 强调文字颜色 5 2" xfId="13"/>
    <cellStyle name="20% - 强调文字颜色 5 2 10" xfId="1151"/>
    <cellStyle name="20% - 强调文字颜色 5 2 11" xfId="1423"/>
    <cellStyle name="20% - 强调文字颜色 5 2 12" xfId="1032"/>
    <cellStyle name="20% - 强调文字颜色 5 2 13" xfId="1350"/>
    <cellStyle name="20% - 强调文字颜色 5 2 2" xfId="190"/>
    <cellStyle name="20% - 强调文字颜色 5 2 2 2" xfId="194"/>
    <cellStyle name="20% - 强调文字颜色 5 2 3" xfId="199"/>
    <cellStyle name="20% - 强调文字颜色 5 2 4" xfId="201"/>
    <cellStyle name="20% - 强调文字颜色 5 2 5" xfId="203"/>
    <cellStyle name="20% - 强调文字颜色 5 2 6" xfId="206"/>
    <cellStyle name="20% - 强调文字颜色 5 2 7" xfId="1439"/>
    <cellStyle name="20% - 强调文字颜色 5 2 8" xfId="1071"/>
    <cellStyle name="20% - 强调文字颜色 5 2 9" xfId="1331"/>
    <cellStyle name="20% - 强调文字颜色 5 3" xfId="208"/>
    <cellStyle name="20% - 强调文字颜色 5 4" xfId="210"/>
    <cellStyle name="20% - 强调文字颜色 5 5" xfId="212"/>
    <cellStyle name="20% - 强调文字颜色 5 6" xfId="214"/>
    <cellStyle name="20% - 强调文字颜色 5 7" xfId="216"/>
    <cellStyle name="20% - 强调文字颜色 6 2" xfId="14"/>
    <cellStyle name="20% - 强调文字颜色 6 2 10" xfId="1417"/>
    <cellStyle name="20% - 强调文字颜色 6 2 11" xfId="1117"/>
    <cellStyle name="20% - 强调文字颜色 6 2 12" xfId="1323"/>
    <cellStyle name="20% - 强调文字颜色 6 2 13" xfId="1235"/>
    <cellStyle name="20% - 强调文字颜色 6 2 2" xfId="218"/>
    <cellStyle name="20% - 强调文字颜色 6 2 2 2" xfId="223"/>
    <cellStyle name="20% - 强调文字颜色 6 2 3" xfId="225"/>
    <cellStyle name="20% - 强调文字颜色 6 2 4" xfId="229"/>
    <cellStyle name="20% - 强调文字颜色 6 2 5" xfId="231"/>
    <cellStyle name="20% - 强调文字颜色 6 2 6" xfId="232"/>
    <cellStyle name="20% - 强调文字颜色 6 2 7" xfId="1353"/>
    <cellStyle name="20% - 强调文字颜色 6 2 8" xfId="1264"/>
    <cellStyle name="20% - 强调文字颜色 6 2 9" xfId="1442"/>
    <cellStyle name="20% - 强调文字颜色 6 3" xfId="234"/>
    <cellStyle name="20% - 强调文字颜色 6 4" xfId="236"/>
    <cellStyle name="20% - 强调文字颜色 6 5" xfId="240"/>
    <cellStyle name="20% - 强调文字颜色 6 6" xfId="244"/>
    <cellStyle name="20% - 强调文字颜色 6 7" xfId="247"/>
    <cellStyle name="40% - 强调文字颜色 1 2" xfId="4"/>
    <cellStyle name="40% - 强调文字颜色 1 2 2" xfId="249"/>
    <cellStyle name="40% - 强调文字颜色 1 2 2 2" xfId="253"/>
    <cellStyle name="40% - 强调文字颜色 1 2 3" xfId="255"/>
    <cellStyle name="40% - 强调文字颜色 1 2 4" xfId="257"/>
    <cellStyle name="40% - 强调文字颜色 1 2 5" xfId="259"/>
    <cellStyle name="40% - 强调文字颜色 1 2 6" xfId="261"/>
    <cellStyle name="40% - 强调文字颜色 1 3" xfId="263"/>
    <cellStyle name="40% - 强调文字颜色 1 4" xfId="265"/>
    <cellStyle name="40% - 强调文字颜色 1 5" xfId="266"/>
    <cellStyle name="40% - 强调文字颜色 1 6" xfId="267"/>
    <cellStyle name="40% - 强调文字颜色 1 7" xfId="268"/>
    <cellStyle name="40% - 强调文字颜色 2 2" xfId="5"/>
    <cellStyle name="40% - 强调文字颜色 2 2 2" xfId="109"/>
    <cellStyle name="40% - 强调文字颜色 2 2 2 2" xfId="271"/>
    <cellStyle name="40% - 强调文字颜色 2 2 3" xfId="274"/>
    <cellStyle name="40% - 强调文字颜色 2 2 4" xfId="276"/>
    <cellStyle name="40% - 强调文字颜色 2 2 5" xfId="277"/>
    <cellStyle name="40% - 强调文字颜色 2 2 6" xfId="279"/>
    <cellStyle name="40% - 强调文字颜色 2 3" xfId="121"/>
    <cellStyle name="40% - 强调文字颜色 2 4" xfId="125"/>
    <cellStyle name="40% - 强调文字颜色 2 5" xfId="128"/>
    <cellStyle name="40% - 强调文字颜色 2 6" xfId="283"/>
    <cellStyle name="40% - 强调文字颜色 2 7" xfId="196"/>
    <cellStyle name="40% - 强调文字颜色 3 2" xfId="15"/>
    <cellStyle name="40% - 强调文字颜色 3 2 2" xfId="284"/>
    <cellStyle name="40% - 强调文字颜色 3 2 2 2" xfId="285"/>
    <cellStyle name="40% - 强调文字颜色 3 2 3" xfId="287"/>
    <cellStyle name="40% - 强调文字颜色 3 2 4" xfId="286"/>
    <cellStyle name="40% - 强调文字颜色 3 2 5" xfId="289"/>
    <cellStyle name="40% - 强调文字颜色 3 2 6" xfId="290"/>
    <cellStyle name="40% - 强调文字颜色 3 3" xfId="291"/>
    <cellStyle name="40% - 强调文字颜色 3 4" xfId="292"/>
    <cellStyle name="40% - 强调文字颜色 3 5" xfId="294"/>
    <cellStyle name="40% - 强调文字颜色 3 6" xfId="296"/>
    <cellStyle name="40% - 强调文字颜色 3 7" xfId="298"/>
    <cellStyle name="40% - 强调文字颜色 4 2" xfId="3"/>
    <cellStyle name="40% - 强调文字颜色 4 2 2" xfId="72"/>
    <cellStyle name="40% - 强调文字颜色 4 2 2 2" xfId="300"/>
    <cellStyle name="40% - 强调文字颜色 4 2 3" xfId="302"/>
    <cellStyle name="40% - 强调文字颜色 4 2 4" xfId="303"/>
    <cellStyle name="40% - 强调文字颜色 4 2 5" xfId="304"/>
    <cellStyle name="40% - 强调文字颜色 4 2 6" xfId="305"/>
    <cellStyle name="40% - 强调文字颜色 4 3" xfId="307"/>
    <cellStyle name="40% - 强调文字颜色 4 4" xfId="221"/>
    <cellStyle name="40% - 强调文字颜色 4 5" xfId="227"/>
    <cellStyle name="40% - 强调文字颜色 4 6" xfId="228"/>
    <cellStyle name="40% - 强调文字颜色 4 7" xfId="230"/>
    <cellStyle name="40% - 强调文字颜色 5 2" xfId="6"/>
    <cellStyle name="40% - 强调文字颜色 5 2 2" xfId="309"/>
    <cellStyle name="40% - 强调文字颜色 5 2 2 2" xfId="241"/>
    <cellStyle name="40% - 强调文字颜色 5 2 3" xfId="245"/>
    <cellStyle name="40% - 强调文字颜色 5 2 4" xfId="248"/>
    <cellStyle name="40% - 强调文字颜色 5 2 5" xfId="314"/>
    <cellStyle name="40% - 强调文字颜色 5 2 6" xfId="315"/>
    <cellStyle name="40% - 强调文字颜色 5 3" xfId="318"/>
    <cellStyle name="40% - 强调文字颜色 5 4" xfId="320"/>
    <cellStyle name="40% - 强调文字颜色 5 5" xfId="322"/>
    <cellStyle name="40% - 强调文字颜色 5 6" xfId="325"/>
    <cellStyle name="40% - 强调文字颜色 5 7" xfId="78"/>
    <cellStyle name="40% - 强调文字颜色 6 2" xfId="9"/>
    <cellStyle name="40% - 强调文字颜色 6 2 2" xfId="326"/>
    <cellStyle name="40% - 强调文字颜色 6 2 2 2" xfId="329"/>
    <cellStyle name="40% - 强调文字颜色 6 2 3" xfId="336"/>
    <cellStyle name="40% - 强调文字颜色 6 2 4" xfId="339"/>
    <cellStyle name="40% - 强调文字颜色 6 2 5" xfId="342"/>
    <cellStyle name="40% - 强调文字颜色 6 2 6" xfId="344"/>
    <cellStyle name="40% - 强调文字颜色 6 3" xfId="345"/>
    <cellStyle name="40% - 强调文字颜色 6 4" xfId="347"/>
    <cellStyle name="40% - 强调文字颜色 6 5" xfId="79"/>
    <cellStyle name="40% - 强调文字颜色 6 6" xfId="349"/>
    <cellStyle name="40% - 强调文字颜色 6 7" xfId="351"/>
    <cellStyle name="60% - 强调文字颜色 1 2" xfId="16"/>
    <cellStyle name="60% - 强调文字颜色 1 2 10" xfId="1061"/>
    <cellStyle name="60% - 强调文字颜色 1 2 11" xfId="1147"/>
    <cellStyle name="60% - 强调文字颜色 1 2 12" xfId="1133"/>
    <cellStyle name="60% - 强调文字颜色 1 2 13" xfId="962"/>
    <cellStyle name="60% - 强调文字颜色 1 2 2" xfId="155"/>
    <cellStyle name="60% - 强调文字颜色 1 2 2 2" xfId="353"/>
    <cellStyle name="60% - 强调文字颜色 1 2 3" xfId="357"/>
    <cellStyle name="60% - 强调文字颜色 1 2 4" xfId="359"/>
    <cellStyle name="60% - 强调文字颜色 1 2 5" xfId="360"/>
    <cellStyle name="60% - 强调文字颜色 1 2 6" xfId="363"/>
    <cellStyle name="60% - 强调文字颜色 1 2 7" xfId="1163"/>
    <cellStyle name="60% - 强调文字颜色 1 2 8" xfId="939"/>
    <cellStyle name="60% - 强调文字颜色 1 2 9" xfId="1436"/>
    <cellStyle name="60% - 强调文字颜色 1 3" xfId="159"/>
    <cellStyle name="60% - 强调文字颜色 1 4" xfId="161"/>
    <cellStyle name="60% - 强调文字颜色 1 5" xfId="163"/>
    <cellStyle name="60% - 强调文字颜色 1 6" xfId="365"/>
    <cellStyle name="60% - 强调文字颜色 2 2" xfId="17"/>
    <cellStyle name="60% - 强调文字颜色 2 2 10" xfId="1152"/>
    <cellStyle name="60% - 强调文字颜色 2 2 11" xfId="1398"/>
    <cellStyle name="60% - 强调文字颜色 2 2 12" xfId="1263"/>
    <cellStyle name="60% - 强调文字颜色 2 2 13" xfId="1266"/>
    <cellStyle name="60% - 强调文字颜色 2 2 2" xfId="180"/>
    <cellStyle name="60% - 强调文字颜色 2 2 2 2" xfId="65"/>
    <cellStyle name="60% - 强调文字颜色 2 2 3" xfId="367"/>
    <cellStyle name="60% - 强调文字颜色 2 2 4" xfId="369"/>
    <cellStyle name="60% - 强调文字颜色 2 2 5" xfId="371"/>
    <cellStyle name="60% - 强调文字颜色 2 2 6" xfId="332"/>
    <cellStyle name="60% - 强调文字颜色 2 2 7" xfId="1422"/>
    <cellStyle name="60% - 强调文字颜色 2 2 8" xfId="1418"/>
    <cellStyle name="60% - 强调文字颜色 2 2 9" xfId="1421"/>
    <cellStyle name="60% - 强调文字颜色 2 3" xfId="58"/>
    <cellStyle name="60% - 强调文字颜色 2 4" xfId="183"/>
    <cellStyle name="60% - 强调文字颜色 2 5" xfId="186"/>
    <cellStyle name="60% - 强调文字颜色 2 6" xfId="374"/>
    <cellStyle name="60% - 强调文字颜色 3 2" xfId="18"/>
    <cellStyle name="60% - 强调文字颜色 3 2 10" xfId="1119"/>
    <cellStyle name="60% - 强调文字颜色 3 2 11" xfId="1097"/>
    <cellStyle name="60% - 强调文字颜色 3 2 12" xfId="1372"/>
    <cellStyle name="60% - 强调文字颜色 3 2 13" xfId="1434"/>
    <cellStyle name="60% - 强调文字颜色 3 2 2" xfId="209"/>
    <cellStyle name="60% - 强调文字颜色 3 2 2 2" xfId="375"/>
    <cellStyle name="60% - 强调文字颜色 3 2 3" xfId="376"/>
    <cellStyle name="60% - 强调文字颜色 3 2 4" xfId="377"/>
    <cellStyle name="60% - 强调文字颜色 3 2 5" xfId="378"/>
    <cellStyle name="60% - 强调文字颜色 3 2 6" xfId="379"/>
    <cellStyle name="60% - 强调文字颜色 3 2 7" xfId="1419"/>
    <cellStyle name="60% - 强调文字颜色 3 2 8" xfId="1168"/>
    <cellStyle name="60% - 强调文字颜色 3 2 9" xfId="1444"/>
    <cellStyle name="60% - 强调文字颜色 3 3" xfId="211"/>
    <cellStyle name="60% - 强调文字颜色 3 4" xfId="213"/>
    <cellStyle name="60% - 强调文字颜色 3 5" xfId="215"/>
    <cellStyle name="60% - 强调文字颜色 3 6" xfId="380"/>
    <cellStyle name="60% - 强调文字颜色 4 2" xfId="19"/>
    <cellStyle name="60% - 强调文字颜色 4 2 10" xfId="1330"/>
    <cellStyle name="60% - 强调文字颜色 4 2 11" xfId="1271"/>
    <cellStyle name="60% - 强调文字颜色 4 2 12" xfId="1174"/>
    <cellStyle name="60% - 强调文字颜色 4 2 13" xfId="1383"/>
    <cellStyle name="60% - 强调文字颜色 4 2 2" xfId="238"/>
    <cellStyle name="60% - 强调文字颜色 4 2 2 2" xfId="348"/>
    <cellStyle name="60% - 强调文字颜色 4 2 3" xfId="80"/>
    <cellStyle name="60% - 强调文字颜色 4 2 4" xfId="350"/>
    <cellStyle name="60% - 强调文字颜色 4 2 5" xfId="352"/>
    <cellStyle name="60% - 强调文字颜色 4 2 6" xfId="381"/>
    <cellStyle name="60% - 强调文字颜色 4 2 7" xfId="1437"/>
    <cellStyle name="60% - 强调文字颜色 4 2 8" xfId="1199"/>
    <cellStyle name="60% - 强调文字颜色 4 2 9" xfId="1284"/>
    <cellStyle name="60% - 强调文字颜色 4 3" xfId="239"/>
    <cellStyle name="60% - 强调文字颜色 4 4" xfId="243"/>
    <cellStyle name="60% - 强调文字颜色 4 5" xfId="246"/>
    <cellStyle name="60% - 强调文字颜色 4 6" xfId="313"/>
    <cellStyle name="60% - 强调文字颜色 5 2" xfId="20"/>
    <cellStyle name="60% - 强调文字颜色 5 2 10" xfId="1441"/>
    <cellStyle name="60% - 强调文字颜色 5 2 11" xfId="1435"/>
    <cellStyle name="60% - 强调文字颜色 5 2 12" xfId="1121"/>
    <cellStyle name="60% - 强调文字颜色 5 2 13" xfId="1289"/>
    <cellStyle name="60% - 强调文字颜色 5 2 2" xfId="383"/>
    <cellStyle name="60% - 强调文字颜色 5 2 2 2" xfId="386"/>
    <cellStyle name="60% - 强调文字颜色 5 2 3" xfId="389"/>
    <cellStyle name="60% - 强调文字颜色 5 2 4" xfId="391"/>
    <cellStyle name="60% - 强调文字颜色 5 2 5" xfId="393"/>
    <cellStyle name="60% - 强调文字颜色 5 2 6" xfId="396"/>
    <cellStyle name="60% - 强调文字颜色 5 2 7" xfId="1428"/>
    <cellStyle name="60% - 强调文字颜色 5 2 8" xfId="1432"/>
    <cellStyle name="60% - 强调文字颜色 5 2 9" xfId="1446"/>
    <cellStyle name="60% - 强调文字颜色 5 3" xfId="398"/>
    <cellStyle name="60% - 强调文字颜色 5 4" xfId="400"/>
    <cellStyle name="60% - 强调文字颜色 5 5" xfId="401"/>
    <cellStyle name="60% - 强调文字颜色 5 6" xfId="402"/>
    <cellStyle name="60% - 强调文字颜色 6 2" xfId="21"/>
    <cellStyle name="60% - 强调文字颜色 6 2 10" xfId="1426"/>
    <cellStyle name="60% - 强调文字颜色 6 2 11" xfId="1395"/>
    <cellStyle name="60% - 强调文字颜色 6 2 12" xfId="1233"/>
    <cellStyle name="60% - 强调文字颜色 6 2 13" xfId="954"/>
    <cellStyle name="60% - 强调文字颜色 6 2 2" xfId="403"/>
    <cellStyle name="60% - 强调文字颜色 6 2 2 2" xfId="405"/>
    <cellStyle name="60% - 强调文字颜色 6 2 3" xfId="408"/>
    <cellStyle name="60% - 强调文字颜色 6 2 4" xfId="219"/>
    <cellStyle name="60% - 强调文字颜色 6 2 5" xfId="235"/>
    <cellStyle name="60% - 强调文字颜色 6 2 6" xfId="237"/>
    <cellStyle name="60% - 强调文字颜色 6 2 7" xfId="941"/>
    <cellStyle name="60% - 强调文字颜色 6 2 8" xfId="1068"/>
    <cellStyle name="60% - 强调文字颜色 6 2 9" xfId="1424"/>
    <cellStyle name="60% - 强调文字颜色 6 3" xfId="409"/>
    <cellStyle name="60% - 强调文字颜色 6 4" xfId="410"/>
    <cellStyle name="60% - 强调文字颜色 6 5" xfId="411"/>
    <cellStyle name="60% - 强调文字颜色 6 6" xfId="413"/>
    <cellStyle name="标题 1 2" xfId="22"/>
    <cellStyle name="标题 1 2 2" xfId="414"/>
    <cellStyle name="标题 1 2 2 2" xfId="416"/>
    <cellStyle name="标题 1 2 3" xfId="422"/>
    <cellStyle name="标题 1 2 4" xfId="146"/>
    <cellStyle name="标题 1 2 5" xfId="424"/>
    <cellStyle name="标题 1 3" xfId="425"/>
    <cellStyle name="标题 1 4" xfId="427"/>
    <cellStyle name="标题 2 2" xfId="23"/>
    <cellStyle name="标题 2 2 2" xfId="430"/>
    <cellStyle name="标题 2 2 2 2" xfId="432"/>
    <cellStyle name="标题 2 2 3" xfId="434"/>
    <cellStyle name="标题 2 2 4" xfId="327"/>
    <cellStyle name="标题 2 2 5" xfId="346"/>
    <cellStyle name="标题 2 3" xfId="436"/>
    <cellStyle name="标题 2 4" xfId="438"/>
    <cellStyle name="标题 3 2" xfId="24"/>
    <cellStyle name="标题 3 2 10" xfId="1065"/>
    <cellStyle name="标题 3 2 11" xfId="1184"/>
    <cellStyle name="标题 3 2 12" xfId="1400"/>
    <cellStyle name="标题 3 2 2" xfId="441"/>
    <cellStyle name="标题 3 2 2 2" xfId="443"/>
    <cellStyle name="标题 3 2 3" xfId="447"/>
    <cellStyle name="标题 3 2 4" xfId="354"/>
    <cellStyle name="标题 3 2 5" xfId="449"/>
    <cellStyle name="标题 3 2 6" xfId="1427"/>
    <cellStyle name="标题 3 2 7" xfId="1443"/>
    <cellStyle name="标题 3 2 8" xfId="1086"/>
    <cellStyle name="标题 3 2 9" xfId="929"/>
    <cellStyle name="标题 3 3" xfId="452"/>
    <cellStyle name="标题 3 4" xfId="455"/>
    <cellStyle name="标题 4 2" xfId="25"/>
    <cellStyle name="标题 4 2 2" xfId="394"/>
    <cellStyle name="标题 4 2 2 2" xfId="456"/>
    <cellStyle name="标题 4 2 3" xfId="457"/>
    <cellStyle name="标题 4 2 4" xfId="459"/>
    <cellStyle name="标题 4 2 5" xfId="463"/>
    <cellStyle name="标题 4 3" xfId="397"/>
    <cellStyle name="标题 4 4" xfId="301"/>
    <cellStyle name="标题 5" xfId="26"/>
    <cellStyle name="标题 5 2" xfId="52"/>
    <cellStyle name="标题 5 2 2" xfId="464"/>
    <cellStyle name="标题 5 3" xfId="469"/>
    <cellStyle name="标题 5 4" xfId="92"/>
    <cellStyle name="标题 5 5" xfId="94"/>
    <cellStyle name="标题 6" xfId="471"/>
    <cellStyle name="标题 7" xfId="474"/>
    <cellStyle name="差 2" xfId="27"/>
    <cellStyle name="差 2 2" xfId="476"/>
    <cellStyle name="差 2 2 2" xfId="478"/>
    <cellStyle name="差 2 3" xfId="482"/>
    <cellStyle name="差 2 4" xfId="480"/>
    <cellStyle name="差 2 5" xfId="483"/>
    <cellStyle name="差 2 6" xfId="485"/>
    <cellStyle name="差 3" xfId="486"/>
    <cellStyle name="差 4" xfId="488"/>
    <cellStyle name="差 5" xfId="489"/>
    <cellStyle name="差 6" xfId="69"/>
    <cellStyle name="常规" xfId="0" builtinId="0"/>
    <cellStyle name="常规 10" xfId="491"/>
    <cellStyle name="常规 10 2" xfId="493"/>
    <cellStyle name="常规 10 2 2" xfId="495"/>
    <cellStyle name="常规 10 2 2 2" xfId="496"/>
    <cellStyle name="常规 10 2 3" xfId="498"/>
    <cellStyle name="常规 10 3" xfId="499"/>
    <cellStyle name="常规 10 3 2" xfId="501"/>
    <cellStyle name="常规 10 3 2 2" xfId="503"/>
    <cellStyle name="常规 10 3 3" xfId="505"/>
    <cellStyle name="常规 11" xfId="507"/>
    <cellStyle name="常规 11 2" xfId="278"/>
    <cellStyle name="常规 11 2 2" xfId="508"/>
    <cellStyle name="常规 11 2 2 2" xfId="509"/>
    <cellStyle name="常规 11 2 3" xfId="510"/>
    <cellStyle name="常规 11 3" xfId="280"/>
    <cellStyle name="常规 11 3 2" xfId="511"/>
    <cellStyle name="常规 11 3 2 2" xfId="513"/>
    <cellStyle name="常规 11 3 3" xfId="515"/>
    <cellStyle name="常规 11 4" xfId="117"/>
    <cellStyle name="常规 11 4 2" xfId="53"/>
    <cellStyle name="常规 11 4 2 2" xfId="465"/>
    <cellStyle name="常规 11 4 3" xfId="472"/>
    <cellStyle name="常规 11 5" xfId="107"/>
    <cellStyle name="常规 11 5 2" xfId="269"/>
    <cellStyle name="常规 11 6" xfId="119"/>
    <cellStyle name="常规 11 7" xfId="123"/>
    <cellStyle name="常规 12" xfId="516"/>
    <cellStyle name="常规 13" xfId="517"/>
    <cellStyle name="常规 13 2" xfId="484"/>
    <cellStyle name="常规 14" xfId="520"/>
    <cellStyle name="常规 14 2" xfId="522"/>
    <cellStyle name="常规 15" xfId="312"/>
    <cellStyle name="常规 15 2" xfId="524"/>
    <cellStyle name="常规 15 2 2" xfId="525"/>
    <cellStyle name="常规 15 2 2 2" xfId="226"/>
    <cellStyle name="常规 15 2 3" xfId="526"/>
    <cellStyle name="常规 15 3" xfId="431"/>
    <cellStyle name="常规 15 3 2" xfId="258"/>
    <cellStyle name="常规 15 4" xfId="433"/>
    <cellStyle name="常规 16" xfId="529"/>
    <cellStyle name="常规 16 2" xfId="490"/>
    <cellStyle name="常规 16 2 2" xfId="492"/>
    <cellStyle name="常规 16 3" xfId="506"/>
    <cellStyle name="常规 17" xfId="531"/>
    <cellStyle name="常规 18" xfId="514"/>
    <cellStyle name="常规 19" xfId="421"/>
    <cellStyle name="常规 2" xfId="28"/>
    <cellStyle name="常规 2 10" xfId="533"/>
    <cellStyle name="常规 2 10 2" xfId="519"/>
    <cellStyle name="常规 2 10 2 2" xfId="521"/>
    <cellStyle name="常规 2 10 2 2 2" xfId="158"/>
    <cellStyle name="常规 2 10 2 3" xfId="534"/>
    <cellStyle name="常规 2 10 3" xfId="310"/>
    <cellStyle name="常规 2 10 3 2" xfId="523"/>
    <cellStyle name="常规 2 10 4" xfId="527"/>
    <cellStyle name="常规 2 11" xfId="536"/>
    <cellStyle name="常规 2 11 2" xfId="537"/>
    <cellStyle name="常规 2 11 2 2" xfId="539"/>
    <cellStyle name="常规 2 11 2 2 2" xfId="541"/>
    <cellStyle name="常规 2 11 2 3" xfId="544"/>
    <cellStyle name="常规 2 11 3" xfId="545"/>
    <cellStyle name="常规 2 11 3 2" xfId="113"/>
    <cellStyle name="常规 2 11 4" xfId="546"/>
    <cellStyle name="常规 2 12" xfId="548"/>
    <cellStyle name="常规 2 12 2" xfId="550"/>
    <cellStyle name="常规 2 12 2 2" xfId="552"/>
    <cellStyle name="常规 2 12 2 2 2" xfId="355"/>
    <cellStyle name="常规 2 12 2 3" xfId="555"/>
    <cellStyle name="常规 2 12 3" xfId="557"/>
    <cellStyle name="常规 2 12 3 2" xfId="558"/>
    <cellStyle name="常规 2 12 4" xfId="559"/>
    <cellStyle name="常规 2 13" xfId="561"/>
    <cellStyle name="常规 2 13 2" xfId="563"/>
    <cellStyle name="常规 2 13 2 2" xfId="564"/>
    <cellStyle name="常规 2 13 2 2 2" xfId="297"/>
    <cellStyle name="常规 2 13 2 3" xfId="565"/>
    <cellStyle name="常规 2 13 3" xfId="567"/>
    <cellStyle name="常规 2 13 3 2" xfId="568"/>
    <cellStyle name="常规 2 13 4" xfId="570"/>
    <cellStyle name="常规 2 14" xfId="571"/>
    <cellStyle name="常规 2 14 2" xfId="149"/>
    <cellStyle name="常规 2 14 2 2" xfId="572"/>
    <cellStyle name="常规 2 14 2 2 2" xfId="549"/>
    <cellStyle name="常规 2 14 2 3" xfId="45"/>
    <cellStyle name="常规 2 14 3" xfId="151"/>
    <cellStyle name="常规 2 14 3 2" xfId="574"/>
    <cellStyle name="常规 2 14 4" xfId="153"/>
    <cellStyle name="常规 2 15" xfId="577"/>
    <cellStyle name="常规 2 15 2" xfId="579"/>
    <cellStyle name="常规 2 15 2 2" xfId="518"/>
    <cellStyle name="常规 2 15 3" xfId="168"/>
    <cellStyle name="常规 2 16" xfId="553"/>
    <cellStyle name="常规 2 16 2" xfId="356"/>
    <cellStyle name="常规 2 16 2 2" xfId="580"/>
    <cellStyle name="常规 2 16 3" xfId="358"/>
    <cellStyle name="常规 2 17" xfId="556"/>
    <cellStyle name="常规 2 17 2" xfId="583"/>
    <cellStyle name="常规 2 17 2 2" xfId="585"/>
    <cellStyle name="常规 2 17 3" xfId="586"/>
    <cellStyle name="常规 2 18" xfId="588"/>
    <cellStyle name="常规 2 18 2" xfId="458"/>
    <cellStyle name="常规 2 18 2 2" xfId="74"/>
    <cellStyle name="常规 2 18 3" xfId="461"/>
    <cellStyle name="常规 2 19" xfId="582"/>
    <cellStyle name="常规 2 19 2" xfId="584"/>
    <cellStyle name="常规 2 19 2 2" xfId="590"/>
    <cellStyle name="常规 2 19 3" xfId="591"/>
    <cellStyle name="常规 2 2" xfId="362"/>
    <cellStyle name="常规 2 2 10" xfId="328"/>
    <cellStyle name="常规 2 2 10 2" xfId="330"/>
    <cellStyle name="常规 2 2 10 2 2" xfId="594"/>
    <cellStyle name="常规 2 2 10 3" xfId="251"/>
    <cellStyle name="常规 2 2 11" xfId="334"/>
    <cellStyle name="常规 2 2 11 2" xfId="596"/>
    <cellStyle name="常规 2 2 12" xfId="337"/>
    <cellStyle name="常规 2 2 13" xfId="340"/>
    <cellStyle name="常规 2 2 14" xfId="343"/>
    <cellStyle name="常规 2 2 15" xfId="191"/>
    <cellStyle name="常规 2 2 16" xfId="197"/>
    <cellStyle name="常规 2 2 17" xfId="200"/>
    <cellStyle name="常规 2 2 18" xfId="202"/>
    <cellStyle name="常规 2 2 19" xfId="204"/>
    <cellStyle name="常规 2 2 2" xfId="593"/>
    <cellStyle name="常规 2 2 2 10" xfId="600"/>
    <cellStyle name="常规 2 2 2 10 2" xfId="412"/>
    <cellStyle name="常规 2 2 2 11" xfId="562"/>
    <cellStyle name="常规 2 2 2 12" xfId="566"/>
    <cellStyle name="常规 2 2 2 13" xfId="569"/>
    <cellStyle name="常规 2 2 2 14" xfId="1175"/>
    <cellStyle name="常规 2 2 2 15" xfId="1160"/>
    <cellStyle name="常规 2 2 2 16" xfId="1069"/>
    <cellStyle name="常规 2 2 2 17" xfId="1225"/>
    <cellStyle name="常规 2 2 2 18" xfId="1102"/>
    <cellStyle name="常规 2 2 2 19" xfId="1218"/>
    <cellStyle name="常规 2 2 2 2" xfId="598"/>
    <cellStyle name="常规 2 2 2 2 10" xfId="999"/>
    <cellStyle name="常规 2 2 2 2 11" xfId="1195"/>
    <cellStyle name="常规 2 2 2 2 12" xfId="1042"/>
    <cellStyle name="常规 2 2 2 2 13" xfId="1209"/>
    <cellStyle name="常规 2 2 2 2 14" xfId="1128"/>
    <cellStyle name="常规 2 2 2 2 15" xfId="1088"/>
    <cellStyle name="常规 2 2 2 2 16" xfId="1231"/>
    <cellStyle name="常规 2 2 2 2 17" xfId="1098"/>
    <cellStyle name="常规 2 2 2 2 18" xfId="1221"/>
    <cellStyle name="常规 2 2 2 2 19" xfId="1108"/>
    <cellStyle name="常规 2 2 2 2 2" xfId="260"/>
    <cellStyle name="常规 2 2 2 2 2 10" xfId="956"/>
    <cellStyle name="常规 2 2 2 2 2 11" xfId="1314"/>
    <cellStyle name="常规 2 2 2 2 2 12" xfId="975"/>
    <cellStyle name="常规 2 2 2 2 2 13" xfId="1301"/>
    <cellStyle name="常规 2 2 2 2 2 14" xfId="1011"/>
    <cellStyle name="常规 2 2 2 2 2 15" xfId="1278"/>
    <cellStyle name="常规 2 2 2 2 2 16" xfId="1049"/>
    <cellStyle name="常规 2 2 2 2 2 17" xfId="1261"/>
    <cellStyle name="常规 2 2 2 2 2 18" xfId="1074"/>
    <cellStyle name="常规 2 2 2 2 2 19" xfId="1095"/>
    <cellStyle name="常规 2 2 2 2 2 2" xfId="601"/>
    <cellStyle name="常规 2 2 2 2 2 2 10" xfId="1001"/>
    <cellStyle name="常规 2 2 2 2 2 2 11" xfId="1286"/>
    <cellStyle name="常规 2 2 2 2 2 2 12" xfId="1040"/>
    <cellStyle name="常规 2 2 2 2 2 2 13" xfId="1270"/>
    <cellStyle name="常规 2 2 2 2 2 2 14" xfId="1058"/>
    <cellStyle name="常规 2 2 2 2 2 2 15" xfId="1185"/>
    <cellStyle name="常规 2 2 2 2 2 2 16" xfId="1140"/>
    <cellStyle name="常规 2 2 2 2 2 2 17" xfId="1186"/>
    <cellStyle name="常规 2 2 2 2 2 2 18" xfId="1149"/>
    <cellStyle name="常规 2 2 2 2 2 2 19" xfId="1118"/>
    <cellStyle name="常规 2 2 2 2 2 2 2" xfId="602"/>
    <cellStyle name="常规 2 2 2 2 2 2 2 10" xfId="1004"/>
    <cellStyle name="常规 2 2 2 2 2 2 2 11" xfId="1112"/>
    <cellStyle name="常规 2 2 2 2 2 2 2 12" xfId="1210"/>
    <cellStyle name="常规 2 2 2 2 2 2 2 13" xfId="943"/>
    <cellStyle name="常规 2 2 2 2 2 2 2 14" xfId="1190"/>
    <cellStyle name="常规 2 2 2 2 2 2 2 15" xfId="1145"/>
    <cellStyle name="常规 2 2 2 2 2 2 2 16" xfId="1181"/>
    <cellStyle name="常规 2 2 2 2 2 2 2 17" xfId="1055"/>
    <cellStyle name="常规 2 2 2 2 2 2 2 18" xfId="1252"/>
    <cellStyle name="常规 2 2 2 2 2 2 2 19" xfId="934"/>
    <cellStyle name="常规 2 2 2 2 2 2 2 2" xfId="603"/>
    <cellStyle name="常规 2 2 2 2 2 2 2 20" xfId="1326"/>
    <cellStyle name="常规 2 2 2 2 2 2 2 21" xfId="952"/>
    <cellStyle name="常规 2 2 2 2 2 2 2 22" xfId="1315"/>
    <cellStyle name="常规 2 2 2 2 2 2 2 23" xfId="973"/>
    <cellStyle name="常规 2 2 2 2 2 2 2 24" xfId="1303"/>
    <cellStyle name="常规 2 2 2 2 2 2 2 25" xfId="1007"/>
    <cellStyle name="常规 2 2 2 2 2 2 2 26" xfId="1057"/>
    <cellStyle name="常规 2 2 2 2 2 2 2 27" xfId="1187"/>
    <cellStyle name="常规 2 2 2 2 2 2 2 28" xfId="1029"/>
    <cellStyle name="常规 2 2 2 2 2 2 2 29" xfId="1262"/>
    <cellStyle name="常规 2 2 2 2 2 2 2 3" xfId="1180"/>
    <cellStyle name="常规 2 2 2 2 2 2 2 30" xfId="976"/>
    <cellStyle name="常规 2 2 2 2 2 2 2 31" xfId="1300"/>
    <cellStyle name="常规 2 2 2 2 2 2 2 32" xfId="1012"/>
    <cellStyle name="常规 2 2 2 2 2 2 2 33" xfId="1277"/>
    <cellStyle name="常规 2 2 2 2 2 2 2 34" xfId="1050"/>
    <cellStyle name="常规 2 2 2 2 2 2 2 35" xfId="1259"/>
    <cellStyle name="常规 2 2 2 2 2 2 2 36" xfId="1076"/>
    <cellStyle name="常规 2 2 2 2 2 2 2 37" xfId="1116"/>
    <cellStyle name="常规 2 2 2 2 2 2 2 38" xfId="1205"/>
    <cellStyle name="常规 2 2 2 2 2 2 2 39" xfId="1131"/>
    <cellStyle name="常规 2 2 2 2 2 2 2 4" xfId="1154"/>
    <cellStyle name="常规 2 2 2 2 2 2 2 40" xfId="1196"/>
    <cellStyle name="常规 2 2 2 2 2 2 2 41" xfId="1138"/>
    <cellStyle name="常规 2 2 2 2 2 2 2 42" xfId="1188"/>
    <cellStyle name="常规 2 2 2 2 2 2 2 43" xfId="1107"/>
    <cellStyle name="常规 2 2 2 2 2 2 2 44" xfId="1087"/>
    <cellStyle name="常规 2 2 2 2 2 2 2 45" xfId="1228"/>
    <cellStyle name="常规 2 2 2 2 2 2 2 46" xfId="1019"/>
    <cellStyle name="常规 2 2 2 2 2 2 2 47" xfId="924"/>
    <cellStyle name="常规 2 2 2 2 2 2 2 48" xfId="1333"/>
    <cellStyle name="常规 2 2 2 2 2 2 2 49" xfId="1338"/>
    <cellStyle name="常规 2 2 2 2 2 2 2 5" xfId="1177"/>
    <cellStyle name="常规 2 2 2 2 2 2 2 50" xfId="1342"/>
    <cellStyle name="常规 2 2 2 2 2 2 2 51" xfId="1346"/>
    <cellStyle name="常规 2 2 2 2 2 2 2 52" xfId="1351"/>
    <cellStyle name="常规 2 2 2 2 2 2 2 53" xfId="1356"/>
    <cellStyle name="常规 2 2 2 2 2 2 2 54" xfId="1360"/>
    <cellStyle name="常规 2 2 2 2 2 2 2 55" xfId="1365"/>
    <cellStyle name="常规 2 2 2 2 2 2 2 56" xfId="1370"/>
    <cellStyle name="常规 2 2 2 2 2 2 2 57" xfId="1375"/>
    <cellStyle name="常规 2 2 2 2 2 2 2 58" xfId="1379"/>
    <cellStyle name="常规 2 2 2 2 2 2 2 59" xfId="1385"/>
    <cellStyle name="常规 2 2 2 2 2 2 2 6" xfId="950"/>
    <cellStyle name="常规 2 2 2 2 2 2 2 60" xfId="1388"/>
    <cellStyle name="常规 2 2 2 2 2 2 2 61" xfId="1390"/>
    <cellStyle name="常规 2 2 2 2 2 2 2 62" xfId="1393"/>
    <cellStyle name="常规 2 2 2 2 2 2 2 63" xfId="1396"/>
    <cellStyle name="常规 2 2 2 2 2 2 2 7" xfId="1316"/>
    <cellStyle name="常规 2 2 2 2 2 2 2 8" xfId="971"/>
    <cellStyle name="常规 2 2 2 2 2 2 2 9" xfId="1305"/>
    <cellStyle name="常规 2 2 2 2 2 2 20" xfId="1204"/>
    <cellStyle name="常规 2 2 2 2 2 2 21" xfId="1132"/>
    <cellStyle name="常规 2 2 2 2 2 2 22" xfId="1194"/>
    <cellStyle name="常规 2 2 2 2 2 2 23" xfId="1139"/>
    <cellStyle name="常规 2 2 2 2 2 2 24" xfId="995"/>
    <cellStyle name="常规 2 2 2 2 2 2 25" xfId="1292"/>
    <cellStyle name="常规 2 2 2 2 2 2 26" xfId="1033"/>
    <cellStyle name="常规 2 2 2 2 2 2 27" xfId="1274"/>
    <cellStyle name="常规 2 2 2 2 2 2 28" xfId="1022"/>
    <cellStyle name="常规 2 2 2 2 2 2 29" xfId="969"/>
    <cellStyle name="常规 2 2 2 2 2 2 3" xfId="1179"/>
    <cellStyle name="常规 2 2 2 2 2 2 30" xfId="1307"/>
    <cellStyle name="常规 2 2 2 2 2 2 31" xfId="1000"/>
    <cellStyle name="常规 2 2 2 2 2 2 32" xfId="1288"/>
    <cellStyle name="常规 2 2 2 2 2 2 33" xfId="1037"/>
    <cellStyle name="常规 2 2 2 2 2 2 34" xfId="1080"/>
    <cellStyle name="常规 2 2 2 2 2 2 35" xfId="1238"/>
    <cellStyle name="常规 2 2 2 2 2 2 36" xfId="1091"/>
    <cellStyle name="常规 2 2 2 2 2 2 37" xfId="1155"/>
    <cellStyle name="常规 2 2 2 2 2 2 38" xfId="1006"/>
    <cellStyle name="常规 2 2 2 2 2 2 39" xfId="1059"/>
    <cellStyle name="常规 2 2 2 2 2 2 4" xfId="1156"/>
    <cellStyle name="常规 2 2 2 2 2 2 40" xfId="1246"/>
    <cellStyle name="常规 2 2 2 2 2 2 41" xfId="966"/>
    <cellStyle name="常规 2 2 2 2 2 2 42" xfId="1123"/>
    <cellStyle name="常规 2 2 2 2 2 2 43" xfId="1200"/>
    <cellStyle name="常规 2 2 2 2 2 2 44" xfId="1136"/>
    <cellStyle name="常规 2 2 2 2 2 2 45" xfId="1189"/>
    <cellStyle name="常规 2 2 2 2 2 2 46" xfId="1146"/>
    <cellStyle name="常规 2 2 2 2 2 2 47" xfId="990"/>
    <cellStyle name="常规 2 2 2 2 2 2 48" xfId="1295"/>
    <cellStyle name="常规 2 2 2 2 2 2 49" xfId="1021"/>
    <cellStyle name="常规 2 2 2 2 2 2 5" xfId="1005"/>
    <cellStyle name="常规 2 2 2 2 2 2 50" xfId="993"/>
    <cellStyle name="常规 2 2 2 2 2 2 51" xfId="945"/>
    <cellStyle name="常规 2 2 2 2 2 2 52" xfId="989"/>
    <cellStyle name="常规 2 2 2 2 2 2 53" xfId="1135"/>
    <cellStyle name="常规 2 2 2 2 2 2 54" xfId="1070"/>
    <cellStyle name="常规 2 2 2 2 2 2 55" xfId="1222"/>
    <cellStyle name="常规 2 2 2 2 2 2 56" xfId="1105"/>
    <cellStyle name="常规 2 2 2 2 2 2 57" xfId="955"/>
    <cellStyle name="常规 2 2 2 2 2 2 58" xfId="1150"/>
    <cellStyle name="常规 2 2 2 2 2 2 59" xfId="1110"/>
    <cellStyle name="常规 2 2 2 2 2 2 6" xfId="949"/>
    <cellStyle name="常规 2 2 2 2 2 2 60" xfId="1124"/>
    <cellStyle name="常规 2 2 2 2 2 2 61" xfId="932"/>
    <cellStyle name="常规 2 2 2 2 2 2 62" xfId="1327"/>
    <cellStyle name="常规 2 2 2 2 2 2 63" xfId="960"/>
    <cellStyle name="常规 2 2 2 2 2 2 7" xfId="1317"/>
    <cellStyle name="常规 2 2 2 2 2 2 8" xfId="970"/>
    <cellStyle name="常规 2 2 2 2 2 2 9" xfId="1306"/>
    <cellStyle name="常规 2 2 2 2 2 20" xfId="1044"/>
    <cellStyle name="常规 2 2 2 2 2 21" xfId="1268"/>
    <cellStyle name="常规 2 2 2 2 2 22" xfId="1063"/>
    <cellStyle name="常规 2 2 2 2 2 23" xfId="1249"/>
    <cellStyle name="常规 2 2 2 2 2 24" xfId="1083"/>
    <cellStyle name="常规 2 2 2 2 2 25" xfId="1237"/>
    <cellStyle name="常规 2 2 2 2 2 26" xfId="1092"/>
    <cellStyle name="常规 2 2 2 2 2 27" xfId="1220"/>
    <cellStyle name="常规 2 2 2 2 2 28" xfId="1064"/>
    <cellStyle name="常规 2 2 2 2 2 29" xfId="1248"/>
    <cellStyle name="常规 2 2 2 2 2 3" xfId="71"/>
    <cellStyle name="常规 2 2 2 2 2 30" xfId="1008"/>
    <cellStyle name="常规 2 2 2 2 2 31" xfId="1193"/>
    <cellStyle name="常规 2 2 2 2 2 32" xfId="947"/>
    <cellStyle name="常规 2 2 2 2 2 33" xfId="1319"/>
    <cellStyle name="常规 2 2 2 2 2 34" xfId="963"/>
    <cellStyle name="常规 2 2 2 2 2 35" xfId="1311"/>
    <cellStyle name="常规 2 2 2 2 2 36" xfId="987"/>
    <cellStyle name="常规 2 2 2 2 2 37" xfId="1287"/>
    <cellStyle name="常规 2 2 2 2 2 38" xfId="1038"/>
    <cellStyle name="常规 2 2 2 2 2 39" xfId="1273"/>
    <cellStyle name="常规 2 2 2 2 2 4" xfId="604"/>
    <cellStyle name="常规 2 2 2 2 2 40" xfId="1054"/>
    <cellStyle name="常规 2 2 2 2 2 41" xfId="1255"/>
    <cellStyle name="常规 2 2 2 2 2 42" xfId="1079"/>
    <cellStyle name="常规 2 2 2 2 2 43" xfId="1239"/>
    <cellStyle name="常规 2 2 2 2 2 44" xfId="946"/>
    <cellStyle name="常规 2 2 2 2 2 45" xfId="1320"/>
    <cellStyle name="常规 2 2 2 2 2 46" xfId="967"/>
    <cellStyle name="常规 2 2 2 2 2 47" xfId="1211"/>
    <cellStyle name="常规 2 2 2 2 2 48" xfId="1126"/>
    <cellStyle name="常规 2 2 2 2 2 49" xfId="1167"/>
    <cellStyle name="常规 2 2 2 2 2 5" xfId="605"/>
    <cellStyle name="常规 2 2 2 2 2 50" xfId="974"/>
    <cellStyle name="常规 2 2 2 2 2 51" xfId="1302"/>
    <cellStyle name="常规 2 2 2 2 2 52" xfId="1009"/>
    <cellStyle name="常规 2 2 2 2 2 53" xfId="1243"/>
    <cellStyle name="常规 2 2 2 2 2 54" xfId="1020"/>
    <cellStyle name="常规 2 2 2 2 2 55" xfId="1281"/>
    <cellStyle name="常规 2 2 2 2 2 56" xfId="1046"/>
    <cellStyle name="常规 2 2 2 2 2 57" xfId="1265"/>
    <cellStyle name="常规 2 2 2 2 2 58" xfId="1073"/>
    <cellStyle name="常规 2 2 2 2 2 59" xfId="942"/>
    <cellStyle name="常规 2 2 2 2 2 6" xfId="1178"/>
    <cellStyle name="常规 2 2 2 2 2 60" xfId="1322"/>
    <cellStyle name="常规 2 2 2 2 2 61" xfId="964"/>
    <cellStyle name="常规 2 2 2 2 2 62" xfId="951"/>
    <cellStyle name="常规 2 2 2 2 2 63" xfId="1052"/>
    <cellStyle name="常规 2 2 2 2 2 64" xfId="1257"/>
    <cellStyle name="常规 2 2 2 2 2 65" xfId="981"/>
    <cellStyle name="常规 2 2 2 2 2 66" xfId="1297"/>
    <cellStyle name="常规 2 2 2 2 2 7" xfId="1157"/>
    <cellStyle name="常规 2 2 2 2 2 8" xfId="1002"/>
    <cellStyle name="常规 2 2 2 2 2 9" xfId="1285"/>
    <cellStyle name="常规 2 2 2 2 20" xfId="1036"/>
    <cellStyle name="常规 2 2 2 2 21" xfId="1082"/>
    <cellStyle name="常规 2 2 2 2 22" xfId="1120"/>
    <cellStyle name="常规 2 2 2 2 23" xfId="1202"/>
    <cellStyle name="常规 2 2 2 2 24" xfId="933"/>
    <cellStyle name="常规 2 2 2 2 25" xfId="1234"/>
    <cellStyle name="常规 2 2 2 2 26" xfId="1096"/>
    <cellStyle name="常规 2 2 2 2 27" xfId="1223"/>
    <cellStyle name="常规 2 2 2 2 28" xfId="972"/>
    <cellStyle name="常规 2 2 2 2 29" xfId="944"/>
    <cellStyle name="常规 2 2 2 2 3" xfId="606"/>
    <cellStyle name="常规 2 2 2 2 30" xfId="1321"/>
    <cellStyle name="常规 2 2 2 2 31" xfId="965"/>
    <cellStyle name="常规 2 2 2 2 32" xfId="1309"/>
    <cellStyle name="常规 2 2 2 2 33" xfId="991"/>
    <cellStyle name="常规 2 2 2 2 34" xfId="1148"/>
    <cellStyle name="常规 2 2 2 2 35" xfId="937"/>
    <cellStyle name="常规 2 2 2 2 36" xfId="1253"/>
    <cellStyle name="常规 2 2 2 2 37" xfId="930"/>
    <cellStyle name="常规 2 2 2 2 38" xfId="1328"/>
    <cellStyle name="常规 2 2 2 2 39" xfId="953"/>
    <cellStyle name="常规 2 2 2 2 4" xfId="439"/>
    <cellStyle name="常规 2 2 2 2 40" xfId="1159"/>
    <cellStyle name="常规 2 2 2 2 41" xfId="1072"/>
    <cellStyle name="常规 2 2 2 2 42" xfId="1244"/>
    <cellStyle name="常规 2 2 2 2 43" xfId="1010"/>
    <cellStyle name="常规 2 2 2 2 44" xfId="1283"/>
    <cellStyle name="常规 2 2 2 2 45" xfId="1043"/>
    <cellStyle name="常规 2 2 2 2 46" xfId="958"/>
    <cellStyle name="常规 2 2 2 2 47" xfId="1313"/>
    <cellStyle name="常规 2 2 2 2 48" xfId="984"/>
    <cellStyle name="常规 2 2 2 2 49" xfId="1093"/>
    <cellStyle name="常规 2 2 2 2 5" xfId="450"/>
    <cellStyle name="常规 2 2 2 2 50" xfId="1226"/>
    <cellStyle name="常规 2 2 2 2 51" xfId="1101"/>
    <cellStyle name="常规 2 2 2 2 52" xfId="1219"/>
    <cellStyle name="常规 2 2 2 2 53" xfId="1109"/>
    <cellStyle name="常规 2 2 2 2 54" xfId="1213"/>
    <cellStyle name="常规 2 2 2 2 55" xfId="926"/>
    <cellStyle name="常规 2 2 2 2 56" xfId="1332"/>
    <cellStyle name="常规 2 2 2 2 57" xfId="1337"/>
    <cellStyle name="常规 2 2 2 2 58" xfId="1341"/>
    <cellStyle name="常规 2 2 2 2 59" xfId="1345"/>
    <cellStyle name="常规 2 2 2 2 6" xfId="453"/>
    <cellStyle name="常规 2 2 2 2 60" xfId="1349"/>
    <cellStyle name="常规 2 2 2 2 61" xfId="1355"/>
    <cellStyle name="常规 2 2 2 2 62" xfId="1359"/>
    <cellStyle name="常规 2 2 2 2 63" xfId="1364"/>
    <cellStyle name="常规 2 2 2 2 64" xfId="1368"/>
    <cellStyle name="常规 2 2 2 2 65" xfId="1374"/>
    <cellStyle name="常规 2 2 2 2 66" xfId="1378"/>
    <cellStyle name="常规 2 2 2 2 67" xfId="1384"/>
    <cellStyle name="常规 2 2 2 2 7" xfId="1031"/>
    <cellStyle name="常规 2 2 2 2 8" xfId="1191"/>
    <cellStyle name="常规 2 2 2 2 9" xfId="1142"/>
    <cellStyle name="常规 2 2 2 20" xfId="1111"/>
    <cellStyle name="常规 2 2 2 21" xfId="1212"/>
    <cellStyle name="常规 2 2 2 22" xfId="1122"/>
    <cellStyle name="常规 2 2 2 23" xfId="1201"/>
    <cellStyle name="常规 2 2 2 24" xfId="1134"/>
    <cellStyle name="常规 2 2 2 25" xfId="1192"/>
    <cellStyle name="常规 2 2 2 26" xfId="1141"/>
    <cellStyle name="常规 2 2 2 27" xfId="1003"/>
    <cellStyle name="常规 2 2 2 28" xfId="1114"/>
    <cellStyle name="常规 2 2 2 29" xfId="1103"/>
    <cellStyle name="常规 2 2 2 3" xfId="607"/>
    <cellStyle name="常规 2 2 2 30" xfId="1217"/>
    <cellStyle name="常规 2 2 2 31" xfId="1113"/>
    <cellStyle name="常规 2 2 2 32" xfId="1208"/>
    <cellStyle name="常规 2 2 2 33" xfId="1129"/>
    <cellStyle name="常规 2 2 2 34" xfId="1106"/>
    <cellStyle name="常规 2 2 2 35" xfId="1039"/>
    <cellStyle name="常规 2 2 2 36" xfId="1272"/>
    <cellStyle name="常规 2 2 2 37" xfId="1056"/>
    <cellStyle name="常规 2 2 2 38" xfId="1250"/>
    <cellStyle name="常规 2 2 2 39" xfId="928"/>
    <cellStyle name="常规 2 2 2 4" xfId="87"/>
    <cellStyle name="常规 2 2 2 40" xfId="1329"/>
    <cellStyle name="常规 2 2 2 41" xfId="925"/>
    <cellStyle name="常规 2 2 2 42" xfId="938"/>
    <cellStyle name="常规 2 2 2 43" xfId="1251"/>
    <cellStyle name="常规 2 2 2 44" xfId="1081"/>
    <cellStyle name="常规 2 2 2 45" xfId="1078"/>
    <cellStyle name="常规 2 2 2 46" xfId="1240"/>
    <cellStyle name="常规 2 2 2 47" xfId="1089"/>
    <cellStyle name="常规 2 2 2 48" xfId="1229"/>
    <cellStyle name="常规 2 2 2 49" xfId="1018"/>
    <cellStyle name="常规 2 2 2 5" xfId="75"/>
    <cellStyle name="常规 2 2 2 50" xfId="1282"/>
    <cellStyle name="常规 2 2 2 51" xfId="1045"/>
    <cellStyle name="常规 2 2 2 52" xfId="1267"/>
    <cellStyle name="常规 2 2 2 53" xfId="1066"/>
    <cellStyle name="常规 2 2 2 54" xfId="1247"/>
    <cellStyle name="常规 2 2 2 55" xfId="1084"/>
    <cellStyle name="常规 2 2 2 56" xfId="980"/>
    <cellStyle name="常规 2 2 2 57" xfId="983"/>
    <cellStyle name="常规 2 2 2 58" xfId="1127"/>
    <cellStyle name="常规 2 2 2 59" xfId="1090"/>
    <cellStyle name="常规 2 2 2 6" xfId="95"/>
    <cellStyle name="常规 2 2 2 60" xfId="1227"/>
    <cellStyle name="常规 2 2 2 61" xfId="1099"/>
    <cellStyle name="常规 2 2 2 62" xfId="923"/>
    <cellStyle name="常规 2 2 2 63" xfId="1334"/>
    <cellStyle name="常规 2 2 2 64" xfId="1339"/>
    <cellStyle name="常规 2 2 2 65" xfId="1343"/>
    <cellStyle name="常规 2 2 2 66" xfId="1347"/>
    <cellStyle name="常规 2 2 2 67" xfId="1352"/>
    <cellStyle name="常规 2 2 2 68" xfId="1357"/>
    <cellStyle name="常规 2 2 2 69" xfId="1361"/>
    <cellStyle name="常规 2 2 2 7" xfId="96"/>
    <cellStyle name="常规 2 2 2 70" xfId="1366"/>
    <cellStyle name="常规 2 2 2 71" xfId="1371"/>
    <cellStyle name="常规 2 2 2 72" xfId="1376"/>
    <cellStyle name="常规 2 2 2 73" xfId="1380"/>
    <cellStyle name="常规 2 2 2 74" xfId="1386"/>
    <cellStyle name="常规 2 2 2 8" xfId="99"/>
    <cellStyle name="常规 2 2 2 8 2" xfId="173"/>
    <cellStyle name="常规 2 2 2 8 2 2" xfId="462"/>
    <cellStyle name="常规 2 2 2 8 3" xfId="176"/>
    <cellStyle name="常规 2 2 2 9" xfId="102"/>
    <cellStyle name="常规 2 2 2 9 2" xfId="609"/>
    <cellStyle name="常规 2 2 2 9 2 2" xfId="611"/>
    <cellStyle name="常规 2 2 2 9 3" xfId="613"/>
    <cellStyle name="常规 2 2 20" xfId="192"/>
    <cellStyle name="常规 2 2 21" xfId="198"/>
    <cellStyle name="常规 2 2 22" xfId="1173"/>
    <cellStyle name="常规 2 2 23" xfId="1161"/>
    <cellStyle name="常规 2 2 24" xfId="1171"/>
    <cellStyle name="常规 2 2 25" xfId="1164"/>
    <cellStyle name="常规 2 2 26" xfId="1169"/>
    <cellStyle name="常规 2 2 27" xfId="1166"/>
    <cellStyle name="常规 2 2 28" xfId="1143"/>
    <cellStyle name="常规 2 2 29" xfId="1183"/>
    <cellStyle name="常规 2 2 3" xfId="614"/>
    <cellStyle name="常规 2 2 3 2" xfId="617"/>
    <cellStyle name="常规 2 2 3 2 2" xfId="619"/>
    <cellStyle name="常规 2 2 3 2 2 2" xfId="621"/>
    <cellStyle name="常规 2 2 3 2 3" xfId="188"/>
    <cellStyle name="常规 2 2 3 3" xfId="624"/>
    <cellStyle name="常规 2 2 3 3 2" xfId="407"/>
    <cellStyle name="常规 2 2 3 4" xfId="627"/>
    <cellStyle name="常规 2 2 30" xfId="1144"/>
    <cellStyle name="常规 2 2 31" xfId="1182"/>
    <cellStyle name="常规 2 2 32" xfId="978"/>
    <cellStyle name="常规 2 2 33" xfId="1299"/>
    <cellStyle name="常规 2 2 34" xfId="1014"/>
    <cellStyle name="常规 2 2 35" xfId="996"/>
    <cellStyle name="常规 2 2 36" xfId="1291"/>
    <cellStyle name="常规 2 2 37" xfId="1034"/>
    <cellStyle name="常规 2 2 38" xfId="1028"/>
    <cellStyle name="常规 2 2 39" xfId="1062"/>
    <cellStyle name="常规 2 2 4" xfId="47"/>
    <cellStyle name="常规 2 2 4 2" xfId="335"/>
    <cellStyle name="常规 2 2 4 2 2" xfId="597"/>
    <cellStyle name="常规 2 2 4 2 2 2" xfId="628"/>
    <cellStyle name="常规 2 2 4 2 3" xfId="630"/>
    <cellStyle name="常规 2 2 4 3" xfId="338"/>
    <cellStyle name="常规 2 2 4 3 2" xfId="632"/>
    <cellStyle name="常规 2 2 4 4" xfId="341"/>
    <cellStyle name="常规 2 2 40" xfId="1176"/>
    <cellStyle name="常规 2 2 41" xfId="1158"/>
    <cellStyle name="常规 2 2 42" xfId="998"/>
    <cellStyle name="常规 2 2 43" xfId="1153"/>
    <cellStyle name="常规 2 2 44" xfId="1100"/>
    <cellStyle name="常规 2 2 45" xfId="959"/>
    <cellStyle name="常规 2 2 46" xfId="1015"/>
    <cellStyle name="常规 2 2 47" xfId="940"/>
    <cellStyle name="常规 2 2 48" xfId="1324"/>
    <cellStyle name="常规 2 2 49" xfId="961"/>
    <cellStyle name="常规 2 2 5" xfId="634"/>
    <cellStyle name="常规 2 2 5 2" xfId="636"/>
    <cellStyle name="常规 2 2 5 2 2" xfId="637"/>
    <cellStyle name="常规 2 2 5 2 2 2" xfId="640"/>
    <cellStyle name="常规 2 2 5 2 3" xfId="641"/>
    <cellStyle name="常规 2 2 5 3" xfId="477"/>
    <cellStyle name="常规 2 2 5 3 2" xfId="479"/>
    <cellStyle name="常规 2 2 5 4" xfId="487"/>
    <cellStyle name="常规 2 2 50" xfId="1312"/>
    <cellStyle name="常规 2 2 51" xfId="986"/>
    <cellStyle name="常规 2 2 52" xfId="1241"/>
    <cellStyle name="常规 2 2 53" xfId="1024"/>
    <cellStyle name="常规 2 2 54" xfId="1280"/>
    <cellStyle name="常规 2 2 55" xfId="1047"/>
    <cellStyle name="常规 2 2 56" xfId="935"/>
    <cellStyle name="常规 2 2 57" xfId="1325"/>
    <cellStyle name="常规 2 2 58" xfId="948"/>
    <cellStyle name="常规 2 2 59" xfId="1318"/>
    <cellStyle name="常规 2 2 6" xfId="415"/>
    <cellStyle name="常规 2 2 6 2" xfId="417"/>
    <cellStyle name="常规 2 2 6 2 2" xfId="419"/>
    <cellStyle name="常规 2 2 6 2 2 2" xfId="642"/>
    <cellStyle name="常规 2 2 6 2 3" xfId="643"/>
    <cellStyle name="常规 2 2 6 3" xfId="423"/>
    <cellStyle name="常规 2 2 6 3 2" xfId="645"/>
    <cellStyle name="常规 2 2 6 4" xfId="147"/>
    <cellStyle name="常规 2 2 60" xfId="968"/>
    <cellStyle name="常规 2 2 61" xfId="1308"/>
    <cellStyle name="常规 2 2 62" xfId="997"/>
    <cellStyle name="常规 2 2 63" xfId="1290"/>
    <cellStyle name="常规 2 2 64" xfId="1035"/>
    <cellStyle name="常规 2 2 65" xfId="1027"/>
    <cellStyle name="常规 2 2 66" xfId="1275"/>
    <cellStyle name="常规 2 2 67" xfId="1053"/>
    <cellStyle name="常规 2 2 68" xfId="1256"/>
    <cellStyle name="常规 2 2 69" xfId="982"/>
    <cellStyle name="常规 2 2 7" xfId="426"/>
    <cellStyle name="常规 2 2 7 2" xfId="647"/>
    <cellStyle name="常规 2 2 7 2 2" xfId="468"/>
    <cellStyle name="常规 2 2 7 2 2 2" xfId="98"/>
    <cellStyle name="常规 2 2 7 2 3" xfId="90"/>
    <cellStyle name="常规 2 2 7 3" xfId="542"/>
    <cellStyle name="常规 2 2 7 3 2" xfId="649"/>
    <cellStyle name="常规 2 2 7 4" xfId="573"/>
    <cellStyle name="常规 2 2 70" xfId="1296"/>
    <cellStyle name="常规 2 2 71" xfId="1017"/>
    <cellStyle name="常规 2 2 72" xfId="1260"/>
    <cellStyle name="常规 2 2 73" xfId="1075"/>
    <cellStyle name="常规 2 2 74" xfId="1242"/>
    <cellStyle name="常规 2 2 75" xfId="1023"/>
    <cellStyle name="常规 2 2 76" xfId="1254"/>
    <cellStyle name="常规 2 2 77" xfId="992"/>
    <cellStyle name="常规 2 2 78" xfId="1294"/>
    <cellStyle name="常规 2 2 79" xfId="1025"/>
    <cellStyle name="常规 2 2 8" xfId="428"/>
    <cellStyle name="常规 2 2 8 2" xfId="101"/>
    <cellStyle name="常规 2 2 8 2 2" xfId="384"/>
    <cellStyle name="常规 2 2 8 2 2 2" xfId="387"/>
    <cellStyle name="常规 2 2 8 2 3" xfId="399"/>
    <cellStyle name="常规 2 2 8 3" xfId="103"/>
    <cellStyle name="常规 2 2 8 3 2" xfId="404"/>
    <cellStyle name="常规 2 2 8 4" xfId="575"/>
    <cellStyle name="常规 2 2 80" xfId="1279"/>
    <cellStyle name="常规 2 2 81" xfId="936"/>
    <cellStyle name="常规 2 2 82" xfId="1232"/>
    <cellStyle name="常规 2 2 9" xfId="650"/>
    <cellStyle name="常规 2 2 9 2" xfId="68"/>
    <cellStyle name="常规 2 2 9 2 2" xfId="653"/>
    <cellStyle name="常规 2 2 9 3" xfId="655"/>
    <cellStyle name="常规 2 20" xfId="576"/>
    <cellStyle name="常规 2 20 2" xfId="578"/>
    <cellStyle name="常规 2 21" xfId="551"/>
    <cellStyle name="常规 2 22" xfId="554"/>
    <cellStyle name="常规 2 23" xfId="587"/>
    <cellStyle name="常规 2 24" xfId="581"/>
    <cellStyle name="常规 2 25" xfId="656"/>
    <cellStyle name="常规 2 26" xfId="1077"/>
    <cellStyle name="常规 2 27" xfId="1026"/>
    <cellStyle name="常规 2 28" xfId="1276"/>
    <cellStyle name="常规 2 29" xfId="1051"/>
    <cellStyle name="常规 2 3" xfId="658"/>
    <cellStyle name="常规 2 3 10" xfId="659"/>
    <cellStyle name="常规 2 3 11" xfId="67"/>
    <cellStyle name="常规 2 3 12" xfId="654"/>
    <cellStyle name="常规 2 3 13" xfId="660"/>
    <cellStyle name="常规 2 3 14" xfId="661"/>
    <cellStyle name="常规 2 3 15" xfId="662"/>
    <cellStyle name="常规 2 3 16" xfId="589"/>
    <cellStyle name="常规 2 3 17" xfId="663"/>
    <cellStyle name="常规 2 3 2" xfId="665"/>
    <cellStyle name="常规 2 3 2 2" xfId="667"/>
    <cellStyle name="常规 2 3 2 2 2" xfId="668"/>
    <cellStyle name="常规 2 3 2 2 2 2" xfId="669"/>
    <cellStyle name="常规 2 3 2 2 2 2 2" xfId="670"/>
    <cellStyle name="常规 2 3 2 2 2 3" xfId="418"/>
    <cellStyle name="常规 2 3 2 2 3" xfId="671"/>
    <cellStyle name="常规 2 3 2 2 3 2" xfId="673"/>
    <cellStyle name="常规 2 3 2 3" xfId="674"/>
    <cellStyle name="常规 2 3 2 3 2" xfId="675"/>
    <cellStyle name="常规 2 3 2 3 2 2" xfId="677"/>
    <cellStyle name="常规 2 3 2 3 2 2 2" xfId="678"/>
    <cellStyle name="常规 2 3 2 3 2 3" xfId="467"/>
    <cellStyle name="常规 2 3 2 3 3" xfId="679"/>
    <cellStyle name="常规 2 3 2 3 3 2" xfId="681"/>
    <cellStyle name="常规 2 3 2 3 4" xfId="682"/>
    <cellStyle name="常规 2 3 2 4" xfId="108"/>
    <cellStyle name="常规 2 3 2 4 2" xfId="270"/>
    <cellStyle name="常规 2 3 2 4 2 2" xfId="272"/>
    <cellStyle name="常规 2 3 2 4 2 2 2" xfId="685"/>
    <cellStyle name="常规 2 3 2 4 2 3" xfId="382"/>
    <cellStyle name="常规 2 3 2 4 3" xfId="273"/>
    <cellStyle name="常规 2 3 2 4 3 2" xfId="686"/>
    <cellStyle name="常规 2 3 2 4 4" xfId="275"/>
    <cellStyle name="常规 2 3 2 5" xfId="120"/>
    <cellStyle name="常规 2 3 2 5 2" xfId="687"/>
    <cellStyle name="常规 2 3 2 5 2 2" xfId="688"/>
    <cellStyle name="常规 2 3 2 5 2 2 2" xfId="205"/>
    <cellStyle name="常规 2 3 2 5 2 3" xfId="652"/>
    <cellStyle name="常规 2 3 2 5 3" xfId="689"/>
    <cellStyle name="常规 2 3 2 5 3 2" xfId="690"/>
    <cellStyle name="常规 2 3 2 5 4" xfId="691"/>
    <cellStyle name="常规 2 3 2 6" xfId="124"/>
    <cellStyle name="常规 2 3 2 6 2" xfId="692"/>
    <cellStyle name="常规 2 3 2 6 2 2" xfId="693"/>
    <cellStyle name="常规 2 3 2 6 2 2 2" xfId="104"/>
    <cellStyle name="常规 2 3 2 6 2 3" xfId="694"/>
    <cellStyle name="常规 2 3 2 6 3" xfId="481"/>
    <cellStyle name="常规 2 3 2 6 3 2" xfId="695"/>
    <cellStyle name="常规 2 3 2 6 4" xfId="696"/>
    <cellStyle name="常规 2 3 2 7" xfId="127"/>
    <cellStyle name="常规 2 3 2 7 2" xfId="698"/>
    <cellStyle name="常规 2 3 2 7 2 2" xfId="49"/>
    <cellStyle name="常规 2 3 2 7 2 2 2" xfId="475"/>
    <cellStyle name="常规 2 3 2 7 2 3" xfId="700"/>
    <cellStyle name="常规 2 3 2 7 3" xfId="83"/>
    <cellStyle name="常规 2 3 2 7 3 2" xfId="702"/>
    <cellStyle name="常规 2 3 2 7 4" xfId="703"/>
    <cellStyle name="常规 2 3 2 8" xfId="282"/>
    <cellStyle name="常规 2 3 2 9" xfId="195"/>
    <cellStyle name="常规 2 3 3" xfId="705"/>
    <cellStyle name="常规 2 3 4" xfId="706"/>
    <cellStyle name="常规 2 3 5" xfId="707"/>
    <cellStyle name="常规 2 3 6" xfId="429"/>
    <cellStyle name="常规 2 3 7" xfId="435"/>
    <cellStyle name="常规 2 3 8" xfId="437"/>
    <cellStyle name="常规 2 3 8 2" xfId="708"/>
    <cellStyle name="常规 2 3 8 2 2" xfId="288"/>
    <cellStyle name="常规 2 3 8 3" xfId="444"/>
    <cellStyle name="常规 2 3 9" xfId="709"/>
    <cellStyle name="常规 2 3 9 2" xfId="710"/>
    <cellStyle name="常规 2 30" xfId="1258"/>
    <cellStyle name="常规 2 31" xfId="979"/>
    <cellStyle name="常规 2 32" xfId="1298"/>
    <cellStyle name="常规 2 33" xfId="1016"/>
    <cellStyle name="常规 2 34" xfId="994"/>
    <cellStyle name="常规 2 35" xfId="1293"/>
    <cellStyle name="常规 2 36" xfId="1030"/>
    <cellStyle name="常规 2 37" xfId="1245"/>
    <cellStyle name="常规 2 38" xfId="1085"/>
    <cellStyle name="常规 2 39" xfId="1236"/>
    <cellStyle name="常规 2 4" xfId="712"/>
    <cellStyle name="常规 2 4 10" xfId="699"/>
    <cellStyle name="常规 2 4 11" xfId="538"/>
    <cellStyle name="常规 2 4 12" xfId="543"/>
    <cellStyle name="常规 2 4 13" xfId="713"/>
    <cellStyle name="常规 2 4 14" xfId="714"/>
    <cellStyle name="常规 2 4 15" xfId="717"/>
    <cellStyle name="常规 2 4 16" xfId="684"/>
    <cellStyle name="常规 2 4 17" xfId="719"/>
    <cellStyle name="常规 2 4 18" xfId="721"/>
    <cellStyle name="常规 2 4 2" xfId="716"/>
    <cellStyle name="常规 2 4 2 2" xfId="722"/>
    <cellStyle name="常规 2 4 2 3" xfId="723"/>
    <cellStyle name="常规 2 4 2 3 2" xfId="725"/>
    <cellStyle name="常规 2 4 2 3 2 2" xfId="446"/>
    <cellStyle name="常规 2 4 2 3 3" xfId="726"/>
    <cellStyle name="常规 2 4 2 4" xfId="727"/>
    <cellStyle name="常规 2 4 2 4 2" xfId="160"/>
    <cellStyle name="常规 2 4 2 5" xfId="728"/>
    <cellStyle name="常规 2 4 3" xfId="683"/>
    <cellStyle name="常规 2 4 4" xfId="718"/>
    <cellStyle name="常规 2 4 5" xfId="720"/>
    <cellStyle name="常规 2 4 6" xfId="440"/>
    <cellStyle name="常规 2 4 7" xfId="451"/>
    <cellStyle name="常规 2 4 8" xfId="454"/>
    <cellStyle name="常规 2 4 8 2" xfId="364"/>
    <cellStyle name="常规 2 4 8 2 2" xfId="729"/>
    <cellStyle name="常规 2 4 8 3" xfId="730"/>
    <cellStyle name="常规 2 4 9" xfId="731"/>
    <cellStyle name="常规 2 4 9 2" xfId="373"/>
    <cellStyle name="常规 2 4_三湖中学教师2014年1－3月70%部分津补贴表" xfId="250"/>
    <cellStyle name="常规 2 40" xfId="1094"/>
    <cellStyle name="常规 2 41" xfId="1224"/>
    <cellStyle name="常规 2 42" xfId="1104"/>
    <cellStyle name="常规 2 43" xfId="1216"/>
    <cellStyle name="常规 2 44" xfId="1115"/>
    <cellStyle name="常规 2 45" xfId="1206"/>
    <cellStyle name="常规 2 46" xfId="1130"/>
    <cellStyle name="常规 2 47" xfId="1125"/>
    <cellStyle name="常规 2 48" xfId="1197"/>
    <cellStyle name="常规 2 49" xfId="1041"/>
    <cellStyle name="常规 2 5" xfId="733"/>
    <cellStyle name="常规 2 5 2" xfId="448"/>
    <cellStyle name="常规 2 5 2 2" xfId="735"/>
    <cellStyle name="常规 2 5 3" xfId="385"/>
    <cellStyle name="常规 2 5 4" xfId="388"/>
    <cellStyle name="常规 2 5 5" xfId="390"/>
    <cellStyle name="常规 2 5 6" xfId="392"/>
    <cellStyle name="常规 2 5 7" xfId="395"/>
    <cellStyle name="常规 2 5 8" xfId="299"/>
    <cellStyle name="常规 2 50" xfId="1269"/>
    <cellStyle name="常规 2 51" xfId="1060"/>
    <cellStyle name="常规 2 52" xfId="1172"/>
    <cellStyle name="常规 2 53" xfId="1162"/>
    <cellStyle name="常规 2 54" xfId="1170"/>
    <cellStyle name="常规 2 55" xfId="1165"/>
    <cellStyle name="常规 2 56" xfId="985"/>
    <cellStyle name="常规 2 57" xfId="1198"/>
    <cellStyle name="常规 2 58" xfId="1137"/>
    <cellStyle name="常规 2 59" xfId="922"/>
    <cellStyle name="常规 2 6" xfId="737"/>
    <cellStyle name="常规 2 6 2" xfId="738"/>
    <cellStyle name="常规 2 60" xfId="1335"/>
    <cellStyle name="常规 2 61" xfId="1340"/>
    <cellStyle name="常规 2 62" xfId="1344"/>
    <cellStyle name="常规 2 63" xfId="1348"/>
    <cellStyle name="常规 2 64" xfId="1354"/>
    <cellStyle name="常规 2 65" xfId="1358"/>
    <cellStyle name="常规 2 66" xfId="1363"/>
    <cellStyle name="常规 2 67" xfId="1367"/>
    <cellStyle name="常规 2 68" xfId="1373"/>
    <cellStyle name="常规 2 69" xfId="1377"/>
    <cellStyle name="常规 2 7" xfId="739"/>
    <cellStyle name="常规 2 70" xfId="1381"/>
    <cellStyle name="常规 2 71" xfId="1387"/>
    <cellStyle name="常规 2 72" xfId="1389"/>
    <cellStyle name="常规 2 73" xfId="1391"/>
    <cellStyle name="常规 2 74" xfId="1394"/>
    <cellStyle name="常规 2 75" xfId="1397"/>
    <cellStyle name="常规 2 76" xfId="1399"/>
    <cellStyle name="常规 2 77" xfId="1401"/>
    <cellStyle name="常规 2 78" xfId="1402"/>
    <cellStyle name="常规 2 79" xfId="1403"/>
    <cellStyle name="常规 2 8" xfId="741"/>
    <cellStyle name="常规 2 8 2" xfId="743"/>
    <cellStyle name="常规 2 8 2 2" xfId="306"/>
    <cellStyle name="常规 2 8 2 2 2" xfId="91"/>
    <cellStyle name="常规 2 8 2 3" xfId="220"/>
    <cellStyle name="常规 2 8 3" xfId="745"/>
    <cellStyle name="常规 2 8 3 2" xfId="317"/>
    <cellStyle name="常规 2 8 4" xfId="747"/>
    <cellStyle name="常规 2 80" xfId="1405"/>
    <cellStyle name="常规 2 81" xfId="1406"/>
    <cellStyle name="常规 2 82" xfId="1407"/>
    <cellStyle name="常规 2 83" xfId="1408"/>
    <cellStyle name="常规 2 84" xfId="1409"/>
    <cellStyle name="常规 2 85" xfId="1412"/>
    <cellStyle name="常规 2 86" xfId="1413"/>
    <cellStyle name="常规 2 87" xfId="1415"/>
    <cellStyle name="常规 2 88" xfId="1445"/>
    <cellStyle name="常规 2 89" xfId="1203"/>
    <cellStyle name="常规 2 9" xfId="749"/>
    <cellStyle name="常规 2 9 2" xfId="657"/>
    <cellStyle name="常规 2 9 2 2" xfId="664"/>
    <cellStyle name="常规 2 9 2 2 2" xfId="666"/>
    <cellStyle name="常规 2 9 2 3" xfId="704"/>
    <cellStyle name="常规 2 9 3" xfId="711"/>
    <cellStyle name="常规 2 9 3 2" xfId="715"/>
    <cellStyle name="常规 2 9 4" xfId="732"/>
    <cellStyle name="常规 2 90" xfId="1215"/>
    <cellStyle name="常规 2 91" xfId="1411"/>
    <cellStyle name="常规 2 92" xfId="1207"/>
    <cellStyle name="常规 2 93" xfId="1310"/>
    <cellStyle name="常规 20" xfId="311"/>
    <cellStyle name="常规 21" xfId="528"/>
    <cellStyle name="常规 22" xfId="530"/>
    <cellStyle name="常规 23" xfId="512"/>
    <cellStyle name="常规 24" xfId="420"/>
    <cellStyle name="常规 25" xfId="750"/>
    <cellStyle name="常规 3 10" xfId="595"/>
    <cellStyle name="常规 3 11" xfId="629"/>
    <cellStyle name="常规 3 12" xfId="754"/>
    <cellStyle name="常规 3 13" xfId="755"/>
    <cellStyle name="常规 3 13 2" xfId="756"/>
    <cellStyle name="常规 3 13 2 2" xfId="599"/>
    <cellStyle name="常规 3 13 3" xfId="757"/>
    <cellStyle name="常规 3 14" xfId="48"/>
    <cellStyle name="常规 3 14 2" xfId="361"/>
    <cellStyle name="常规 3 14 2 2" xfId="592"/>
    <cellStyle name="常规 3 14 3" xfId="752"/>
    <cellStyle name="常规 3 15" xfId="616"/>
    <cellStyle name="常规 3 15 2" xfId="618"/>
    <cellStyle name="常规 3 16" xfId="623"/>
    <cellStyle name="常规 3 17" xfId="626"/>
    <cellStyle name="常规 3 18" xfId="758"/>
    <cellStyle name="常规 3 19" xfId="620"/>
    <cellStyle name="常规 3 2" xfId="753"/>
    <cellStyle name="常规 3 2 2" xfId="759"/>
    <cellStyle name="常规 3 2 2 2" xfId="761"/>
    <cellStyle name="常规 3 2 3" xfId="763"/>
    <cellStyle name="常规 3 2 4" xfId="766"/>
    <cellStyle name="常规 3 2 5" xfId="143"/>
    <cellStyle name="常规 3 2 6" xfId="84"/>
    <cellStyle name="常规 3 20" xfId="615"/>
    <cellStyle name="常规 3 21" xfId="622"/>
    <cellStyle name="常规 3 22" xfId="625"/>
    <cellStyle name="常规 3 3" xfId="767"/>
    <cellStyle name="常规 3 4" xfId="768"/>
    <cellStyle name="常规 3 5" xfId="769"/>
    <cellStyle name="常规 3 6" xfId="771"/>
    <cellStyle name="常规 3 7" xfId="773"/>
    <cellStyle name="常规 3 8" xfId="774"/>
    <cellStyle name="常规 3 9" xfId="775"/>
    <cellStyle name="常规 4" xfId="777"/>
    <cellStyle name="常规 4 10" xfId="778"/>
    <cellStyle name="常规 4 11" xfId="70"/>
    <cellStyle name="常规 4 12" xfId="60"/>
    <cellStyle name="常规 4 13" xfId="54"/>
    <cellStyle name="常规 4 2" xfId="779"/>
    <cellStyle name="常规 4 2 2" xfId="781"/>
    <cellStyle name="常规 4 3" xfId="782"/>
    <cellStyle name="常规 4 4" xfId="780"/>
    <cellStyle name="常规 4 5" xfId="783"/>
    <cellStyle name="常规 4 6" xfId="785"/>
    <cellStyle name="常规 4 7" xfId="787"/>
    <cellStyle name="常规 4 8" xfId="788"/>
    <cellStyle name="常规 4 8 2" xfId="126"/>
    <cellStyle name="常规 4 8 2 2" xfId="697"/>
    <cellStyle name="常规 4 8 3" xfId="281"/>
    <cellStyle name="常规 4 9" xfId="789"/>
    <cellStyle name="常规 4 9 2" xfId="293"/>
    <cellStyle name="常规 4 9 2 2" xfId="791"/>
    <cellStyle name="常规 4 9 3" xfId="295"/>
    <cellStyle name="常规 5" xfId="179"/>
    <cellStyle name="常规 5 10" xfId="672"/>
    <cellStyle name="常规 5 11" xfId="644"/>
    <cellStyle name="常规 5 12" xfId="792"/>
    <cellStyle name="常规 5 13" xfId="793"/>
    <cellStyle name="常规 5 14" xfId="794"/>
    <cellStyle name="常规 5 15" xfId="795"/>
    <cellStyle name="常规 5 16" xfId="796"/>
    <cellStyle name="常规 5 17" xfId="797"/>
    <cellStyle name="常规 5 18" xfId="798"/>
    <cellStyle name="常规 5 2" xfId="64"/>
    <cellStyle name="常规 5 3" xfId="366"/>
    <cellStyle name="常规 5 4" xfId="368"/>
    <cellStyle name="常规 5 5" xfId="370"/>
    <cellStyle name="常规 5 6" xfId="331"/>
    <cellStyle name="常规 5 7" xfId="252"/>
    <cellStyle name="常规 5 8" xfId="254"/>
    <cellStyle name="常规 5 8 2" xfId="799"/>
    <cellStyle name="常规 5 8 2 2" xfId="242"/>
    <cellStyle name="常规 5 8 3" xfId="800"/>
    <cellStyle name="常规 5 9" xfId="256"/>
    <cellStyle name="常规 5 9 2" xfId="46"/>
    <cellStyle name="常规 5 9 2 2" xfId="333"/>
    <cellStyle name="常规 5 9 3" xfId="633"/>
    <cellStyle name="常规 6" xfId="57"/>
    <cellStyle name="常规 6 10" xfId="751"/>
    <cellStyle name="常规 6 11" xfId="776"/>
    <cellStyle name="常规 6 12" xfId="178"/>
    <cellStyle name="常规 6 13" xfId="56"/>
    <cellStyle name="常规 6 2" xfId="802"/>
    <cellStyle name="常规 6 2 2" xfId="324"/>
    <cellStyle name="常规 6 2 3" xfId="77"/>
    <cellStyle name="常规 6 3" xfId="804"/>
    <cellStyle name="常规 6 4" xfId="806"/>
    <cellStyle name="常规 6 5" xfId="63"/>
    <cellStyle name="常规 6 6" xfId="807"/>
    <cellStyle name="常规 6 7" xfId="809"/>
    <cellStyle name="常规 6 8" xfId="811"/>
    <cellStyle name="常规 6 8 2" xfId="812"/>
    <cellStyle name="常规 6 8 2 2" xfId="813"/>
    <cellStyle name="常规 6 8 3" xfId="130"/>
    <cellStyle name="常规 6 9" xfId="814"/>
    <cellStyle name="常规 6 9 2" xfId="765"/>
    <cellStyle name="常规 6 9 2 2" xfId="815"/>
    <cellStyle name="常规 6 9 3" xfId="142"/>
    <cellStyle name="常规 7" xfId="182"/>
    <cellStyle name="常规 7 10" xfId="816"/>
    <cellStyle name="常规 7 2" xfId="817"/>
    <cellStyle name="常规 7 3" xfId="50"/>
    <cellStyle name="常规 7 4" xfId="818"/>
    <cellStyle name="常规 7 5" xfId="819"/>
    <cellStyle name="常规 7 6" xfId="820"/>
    <cellStyle name="常规 7 7" xfId="822"/>
    <cellStyle name="常规 7 8" xfId="639"/>
    <cellStyle name="常规 7 8 2" xfId="770"/>
    <cellStyle name="常规 7 8 2 2" xfId="823"/>
    <cellStyle name="常规 7 8 3" xfId="772"/>
    <cellStyle name="常规 7 9" xfId="824"/>
    <cellStyle name="常规 7 9 2" xfId="784"/>
    <cellStyle name="常规 7 9 2 2" xfId="825"/>
    <cellStyle name="常规 7 9 3" xfId="786"/>
    <cellStyle name="常规 8" xfId="185"/>
    <cellStyle name="常规 8 2" xfId="86"/>
    <cellStyle name="常规 8 2 2" xfId="189"/>
    <cellStyle name="常规 8 2 2 2" xfId="193"/>
    <cellStyle name="常规 8 2 3" xfId="207"/>
    <cellStyle name="常规 8 3" xfId="73"/>
    <cellStyle name="常规 8 3 2" xfId="217"/>
    <cellStyle name="常规 8 3 2 2" xfId="222"/>
    <cellStyle name="常规 8 3 3" xfId="233"/>
    <cellStyle name="常规 9" xfId="372"/>
    <cellStyle name="常规 9 2" xfId="262"/>
    <cellStyle name="常规 9 2 2" xfId="808"/>
    <cellStyle name="常规 9 2 2 2" xfId="826"/>
    <cellStyle name="常规 9 2 3" xfId="810"/>
    <cellStyle name="常规 9 3" xfId="264"/>
    <cellStyle name="常规 9 3 2" xfId="821"/>
    <cellStyle name="常规 9 3 2 2" xfId="736"/>
    <cellStyle name="常规 9 3 3" xfId="638"/>
    <cellStyle name="常规_Sheet1" xfId="29"/>
    <cellStyle name="好 2" xfId="30"/>
    <cellStyle name="好 2 2" xfId="701"/>
    <cellStyle name="好 2 2 2" xfId="827"/>
    <cellStyle name="好 2 3" xfId="308"/>
    <cellStyle name="好 2 4" xfId="316"/>
    <cellStyle name="好 2 5" xfId="319"/>
    <cellStyle name="好 2 6" xfId="321"/>
    <cellStyle name="好 3" xfId="828"/>
    <cellStyle name="好 4" xfId="112"/>
    <cellStyle name="好 5" xfId="442"/>
    <cellStyle name="好 6" xfId="445"/>
    <cellStyle name="汇总 2" xfId="31"/>
    <cellStyle name="汇总 2 2" xfId="829"/>
    <cellStyle name="汇总 2 2 2" xfId="830"/>
    <cellStyle name="汇总 2 3" xfId="832"/>
    <cellStyle name="汇总 2 4" xfId="834"/>
    <cellStyle name="汇总 2 5" xfId="836"/>
    <cellStyle name="汇总 3" xfId="646"/>
    <cellStyle name="汇总 4" xfId="540"/>
    <cellStyle name="计算 2" xfId="2"/>
    <cellStyle name="计算 2 2" xfId="837"/>
    <cellStyle name="计算 2 2 2" xfId="838"/>
    <cellStyle name="计算 2 3" xfId="839"/>
    <cellStyle name="计算 2 4" xfId="840"/>
    <cellStyle name="计算 2 5" xfId="841"/>
    <cellStyle name="计算 2 6" xfId="842"/>
    <cellStyle name="计算 3" xfId="843"/>
    <cellStyle name="计算 4" xfId="100"/>
    <cellStyle name="计算 5" xfId="845"/>
    <cellStyle name="计算 6" xfId="847"/>
    <cellStyle name="检查单元格 2" xfId="32"/>
    <cellStyle name="检查单元格 2 2" xfId="831"/>
    <cellStyle name="检查单元格 2 2 2" xfId="848"/>
    <cellStyle name="检查单元格 2 3" xfId="849"/>
    <cellStyle name="检查单元格 2 4" xfId="850"/>
    <cellStyle name="检查单元格 2 5" xfId="502"/>
    <cellStyle name="检查单元格 2 6" xfId="851"/>
    <cellStyle name="检查单元格 3" xfId="833"/>
    <cellStyle name="检查单元格 4" xfId="835"/>
    <cellStyle name="检查单元格 5" xfId="852"/>
    <cellStyle name="检查单元格 6" xfId="734"/>
    <cellStyle name="解释性文本 2" xfId="33"/>
    <cellStyle name="解释性文本 2 2" xfId="651"/>
    <cellStyle name="解释性文本 2 2 2" xfId="61"/>
    <cellStyle name="解释性文本 2 3" xfId="51"/>
    <cellStyle name="解释性文本 2 4" xfId="470"/>
    <cellStyle name="解释性文本 2 5" xfId="473"/>
    <cellStyle name="解释性文本 3" xfId="853"/>
    <cellStyle name="解释性文本 4" xfId="635"/>
    <cellStyle name="警告文本 2" xfId="34"/>
    <cellStyle name="警告文本 2 2" xfId="854"/>
    <cellStyle name="警告文本 2 2 2" xfId="164"/>
    <cellStyle name="警告文本 2 3" xfId="855"/>
    <cellStyle name="警告文本 2 4" xfId="856"/>
    <cellStyle name="警告文本 2 5" xfId="857"/>
    <cellStyle name="警告文本 3" xfId="858"/>
    <cellStyle name="警告文本 4" xfId="859"/>
    <cellStyle name="链接单元格 2" xfId="35"/>
    <cellStyle name="链接单元格 2 2" xfId="860"/>
    <cellStyle name="链接单元格 2 2 2" xfId="861"/>
    <cellStyle name="链接单元格 2 3" xfId="862"/>
    <cellStyle name="链接单元格 2 4" xfId="790"/>
    <cellStyle name="链接单元格 2 5" xfId="863"/>
    <cellStyle name="链接单元格 3" xfId="88"/>
    <cellStyle name="链接单元格 4" xfId="93"/>
    <cellStyle name="强调文字颜色 1 2" xfId="36"/>
    <cellStyle name="强调文字颜色 1 2 2" xfId="864"/>
    <cellStyle name="强调文字颜色 1 2 2 2" xfId="865"/>
    <cellStyle name="强调文字颜色 1 2 3" xfId="66"/>
    <cellStyle name="强调文字颜色 1 2 4" xfId="866"/>
    <cellStyle name="强调文字颜色 1 2 5" xfId="867"/>
    <cellStyle name="强调文字颜色 1 2 6" xfId="868"/>
    <cellStyle name="强调文字颜色 1 3" xfId="869"/>
    <cellStyle name="强调文字颜色 1 4" xfId="676"/>
    <cellStyle name="强调文字颜色 1 5" xfId="466"/>
    <cellStyle name="强调文字颜色 1 6" xfId="89"/>
    <cellStyle name="强调文字颜色 2 2" xfId="37"/>
    <cellStyle name="强调文字颜色 2 2 2" xfId="870"/>
    <cellStyle name="强调文字颜色 2 2 2 2" xfId="871"/>
    <cellStyle name="强调文字颜色 2 2 3" xfId="872"/>
    <cellStyle name="强调文字颜色 2 2 4" xfId="873"/>
    <cellStyle name="强调文字颜色 2 2 5" xfId="874"/>
    <cellStyle name="强调文字颜色 2 2 6" xfId="875"/>
    <cellStyle name="强调文字颜色 2 3" xfId="876"/>
    <cellStyle name="强调文字颜色 2 4" xfId="680"/>
    <cellStyle name="强调文字颜色 2 5" xfId="648"/>
    <cellStyle name="强调文字颜色 2 6" xfId="224"/>
    <cellStyle name="强调文字颜色 3 2" xfId="38"/>
    <cellStyle name="强调文字颜色 3 2 2" xfId="877"/>
    <cellStyle name="强调文字颜色 3 2 2 2" xfId="879"/>
    <cellStyle name="强调文字颜色 3 2 3" xfId="881"/>
    <cellStyle name="强调文字颜色 3 2 4" xfId="82"/>
    <cellStyle name="强调文字颜色 3 2 5" xfId="883"/>
    <cellStyle name="强调文字颜色 3 2 6" xfId="884"/>
    <cellStyle name="强调文字颜色 3 3" xfId="532"/>
    <cellStyle name="强调文字颜色 3 4" xfId="535"/>
    <cellStyle name="强调文字颜色 3 5" xfId="547"/>
    <cellStyle name="强调文字颜色 3 6" xfId="560"/>
    <cellStyle name="强调文字颜色 4 2" xfId="39"/>
    <cellStyle name="强调文字颜色 4 2 2" xfId="885"/>
    <cellStyle name="强调文字颜色 4 2 2 2" xfId="886"/>
    <cellStyle name="强调文字颜色 4 2 3" xfId="887"/>
    <cellStyle name="强调文字颜色 4 2 4" xfId="888"/>
    <cellStyle name="强调文字颜色 4 2 5" xfId="889"/>
    <cellStyle name="强调文字颜色 4 2 6" xfId="890"/>
    <cellStyle name="强调文字颜色 4 3" xfId="891"/>
    <cellStyle name="强调文字颜色 4 4" xfId="494"/>
    <cellStyle name="强调文字颜色 4 5" xfId="497"/>
    <cellStyle name="强调文字颜色 4 6" xfId="892"/>
    <cellStyle name="强调文字颜色 5 2" xfId="40"/>
    <cellStyle name="强调文字颜色 5 2 2" xfId="171"/>
    <cellStyle name="强调文字颜色 5 2 2 2" xfId="460"/>
    <cellStyle name="强调文字颜色 5 2 3" xfId="893"/>
    <cellStyle name="强调文字颜色 5 2 4" xfId="406"/>
    <cellStyle name="强调文字颜色 5 2 5" xfId="894"/>
    <cellStyle name="强调文字颜色 5 2 6" xfId="895"/>
    <cellStyle name="强调文字颜色 5 3" xfId="174"/>
    <cellStyle name="强调文字颜色 5 4" xfId="500"/>
    <cellStyle name="强调文字颜色 5 5" xfId="504"/>
    <cellStyle name="强调文字颜色 5 6" xfId="896"/>
    <cellStyle name="强调文字颜色 6 2" xfId="41"/>
    <cellStyle name="强调文字颜色 6 2 2" xfId="608"/>
    <cellStyle name="强调文字颜色 6 2 2 2" xfId="610"/>
    <cellStyle name="强调文字颜色 6 2 3" xfId="897"/>
    <cellStyle name="强调文字颜色 6 2 4" xfId="631"/>
    <cellStyle name="强调文字颜色 6 2 5" xfId="898"/>
    <cellStyle name="强调文字颜色 6 2 6" xfId="899"/>
    <cellStyle name="强调文字颜色 6 3" xfId="612"/>
    <cellStyle name="强调文字颜色 6 4" xfId="900"/>
    <cellStyle name="强调文字颜色 6 5" xfId="901"/>
    <cellStyle name="强调文字颜色 6 6" xfId="902"/>
    <cellStyle name="适中 2" xfId="8"/>
    <cellStyle name="适中 2 2" xfId="844"/>
    <cellStyle name="适中 2 2 2" xfId="903"/>
    <cellStyle name="适中 2 3" xfId="878"/>
    <cellStyle name="适中 2 4" xfId="880"/>
    <cellStyle name="适中 2 5" xfId="81"/>
    <cellStyle name="适中 2 6" xfId="882"/>
    <cellStyle name="适中 3" xfId="846"/>
    <cellStyle name="适中 4" xfId="760"/>
    <cellStyle name="适中 5" xfId="762"/>
    <cellStyle name="适中 6" xfId="764"/>
    <cellStyle name="输出 2" xfId="7"/>
    <cellStyle name="输出 2 2" xfId="904"/>
    <cellStyle name="输出 2 2 2" xfId="905"/>
    <cellStyle name="输出 2 3" xfId="137"/>
    <cellStyle name="输出 2 4" xfId="906"/>
    <cellStyle name="输出 2 5" xfId="907"/>
    <cellStyle name="输出 2 6" xfId="724"/>
    <cellStyle name="输出 3" xfId="908"/>
    <cellStyle name="输出 4" xfId="97"/>
    <cellStyle name="输出 5" xfId="909"/>
    <cellStyle name="输出 6" xfId="910"/>
    <cellStyle name="输入 2" xfId="42"/>
    <cellStyle name="输入 2 2" xfId="740"/>
    <cellStyle name="输入 2 2 2" xfId="742"/>
    <cellStyle name="输入 2 3" xfId="744"/>
    <cellStyle name="输入 2 4" xfId="746"/>
    <cellStyle name="输入 2 5" xfId="911"/>
    <cellStyle name="输入 2 6" xfId="912"/>
    <cellStyle name="输入 3" xfId="748"/>
    <cellStyle name="输入 4" xfId="913"/>
    <cellStyle name="输入 5" xfId="914"/>
    <cellStyle name="输入 6" xfId="915"/>
    <cellStyle name="注释 2" xfId="43"/>
    <cellStyle name="注释 2 2" xfId="801"/>
    <cellStyle name="注释 2 2 2" xfId="323"/>
    <cellStyle name="注释 2 3" xfId="76"/>
    <cellStyle name="注释 2 4" xfId="916"/>
    <cellStyle name="注释 2 5" xfId="917"/>
    <cellStyle name="注释 2 6" xfId="918"/>
    <cellStyle name="注释 2 7" xfId="919"/>
    <cellStyle name="注释 2 8" xfId="920"/>
    <cellStyle name="注释 2 9" xfId="921"/>
    <cellStyle name="注释 3" xfId="803"/>
    <cellStyle name="注释 4" xfId="805"/>
    <cellStyle name="注释 5" xfId="6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51"/>
  <sheetViews>
    <sheetView tabSelected="1" workbookViewId="0">
      <selection activeCell="A4" sqref="A4"/>
    </sheetView>
  </sheetViews>
  <sheetFormatPr defaultColWidth="9" defaultRowHeight="13.5"/>
  <cols>
    <col min="1" max="1" width="11.125" customWidth="1"/>
    <col min="3" max="3" width="23.875" customWidth="1"/>
    <col min="4" max="4" width="10.5" customWidth="1"/>
    <col min="5" max="5" width="16.5" customWidth="1"/>
    <col min="6" max="6" width="12.375" customWidth="1"/>
    <col min="7" max="7" width="14.375" customWidth="1"/>
    <col min="8" max="8" width="12" customWidth="1"/>
    <col min="9" max="9" width="6.25" style="81" customWidth="1"/>
    <col min="10" max="10" width="10.625" customWidth="1"/>
  </cols>
  <sheetData>
    <row r="1" spans="1:10" s="1" customFormat="1" ht="27.75" customHeight="1">
      <c r="A1" s="98" t="s">
        <v>0</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24.75" customHeight="1">
      <c r="A3" s="100" t="s">
        <v>2</v>
      </c>
      <c r="B3" s="100"/>
      <c r="C3" s="100"/>
      <c r="D3" s="101" t="s">
        <v>3</v>
      </c>
      <c r="E3" s="101"/>
      <c r="F3" s="101" t="s">
        <v>4</v>
      </c>
      <c r="G3" s="101"/>
      <c r="H3" s="6"/>
      <c r="I3" s="6"/>
      <c r="J3" s="6"/>
    </row>
    <row r="4" spans="1:10" s="2" customFormat="1" ht="44.25" customHeight="1">
      <c r="A4" s="7" t="s">
        <v>5</v>
      </c>
      <c r="B4" s="8" t="s">
        <v>6</v>
      </c>
      <c r="C4" s="8" t="s">
        <v>7</v>
      </c>
      <c r="D4" s="8" t="s">
        <v>8</v>
      </c>
      <c r="E4" s="8" t="s">
        <v>9</v>
      </c>
      <c r="F4" s="8" t="s">
        <v>10</v>
      </c>
      <c r="G4" s="8" t="s">
        <v>11</v>
      </c>
      <c r="H4" s="8" t="s">
        <v>12</v>
      </c>
      <c r="I4" s="8" t="s">
        <v>13</v>
      </c>
      <c r="J4" s="20" t="s">
        <v>14</v>
      </c>
    </row>
    <row r="5" spans="1:10" s="2" customFormat="1" ht="23.25" customHeight="1">
      <c r="A5" s="36" t="s">
        <v>15</v>
      </c>
      <c r="B5" s="37" t="s">
        <v>16</v>
      </c>
      <c r="C5" s="37" t="s">
        <v>17</v>
      </c>
      <c r="D5" s="37">
        <v>1</v>
      </c>
      <c r="E5" s="37" t="s">
        <v>18</v>
      </c>
      <c r="F5" s="37">
        <v>3</v>
      </c>
      <c r="G5" s="37" t="s">
        <v>19</v>
      </c>
      <c r="H5" s="37" t="s">
        <v>20</v>
      </c>
      <c r="I5" s="37">
        <v>6</v>
      </c>
      <c r="J5" s="30">
        <v>7</v>
      </c>
    </row>
    <row r="6" spans="1:10" s="41" customFormat="1" ht="21.95" customHeight="1">
      <c r="A6" s="63" t="s">
        <v>21</v>
      </c>
      <c r="B6" s="43" t="s">
        <v>22</v>
      </c>
      <c r="C6" s="43" t="s">
        <v>250</v>
      </c>
      <c r="D6" s="44">
        <v>161.5</v>
      </c>
      <c r="E6" s="64">
        <f t="shared" ref="E6:E41" si="0">D6*0.25</f>
        <v>40.375</v>
      </c>
      <c r="F6" s="64">
        <v>92.841999999999999</v>
      </c>
      <c r="G6" s="64">
        <f t="shared" ref="G6:G41" si="1">F6*0.5</f>
        <v>46.420999999999999</v>
      </c>
      <c r="H6" s="64">
        <f t="shared" ref="H6:H41" si="2">E6+G6</f>
        <v>86.796000000000006</v>
      </c>
      <c r="I6" s="56">
        <f t="shared" ref="I6:I41" si="3">RANK(H6,H$6:H$41)</f>
        <v>1</v>
      </c>
      <c r="J6" s="94" t="s">
        <v>23</v>
      </c>
    </row>
    <row r="7" spans="1:10" s="41" customFormat="1" ht="21.95" customHeight="1">
      <c r="A7" s="63" t="s">
        <v>21</v>
      </c>
      <c r="B7" s="43" t="s">
        <v>24</v>
      </c>
      <c r="C7" s="43" t="s">
        <v>251</v>
      </c>
      <c r="D7" s="44">
        <v>159.5</v>
      </c>
      <c r="E7" s="64">
        <f t="shared" si="0"/>
        <v>39.875</v>
      </c>
      <c r="F7" s="64">
        <v>91.111999999999995</v>
      </c>
      <c r="G7" s="64">
        <f t="shared" si="1"/>
        <v>45.555999999999997</v>
      </c>
      <c r="H7" s="64">
        <f t="shared" si="2"/>
        <v>85.430999999999997</v>
      </c>
      <c r="I7" s="56">
        <f t="shared" si="3"/>
        <v>2</v>
      </c>
      <c r="J7" s="94" t="s">
        <v>23</v>
      </c>
    </row>
    <row r="8" spans="1:10" s="41" customFormat="1" ht="21.95" customHeight="1">
      <c r="A8" s="63" t="s">
        <v>21</v>
      </c>
      <c r="B8" s="43" t="s">
        <v>25</v>
      </c>
      <c r="C8" s="43" t="s">
        <v>252</v>
      </c>
      <c r="D8" s="44">
        <v>155.5</v>
      </c>
      <c r="E8" s="64">
        <f t="shared" si="0"/>
        <v>38.875</v>
      </c>
      <c r="F8" s="64">
        <v>90.256</v>
      </c>
      <c r="G8" s="64">
        <f t="shared" si="1"/>
        <v>45.128</v>
      </c>
      <c r="H8" s="64">
        <f t="shared" si="2"/>
        <v>84.003</v>
      </c>
      <c r="I8" s="56">
        <f t="shared" si="3"/>
        <v>3</v>
      </c>
      <c r="J8" s="94" t="s">
        <v>23</v>
      </c>
    </row>
    <row r="9" spans="1:10" s="41" customFormat="1" ht="21.95" customHeight="1">
      <c r="A9" s="63" t="s">
        <v>21</v>
      </c>
      <c r="B9" s="43" t="s">
        <v>26</v>
      </c>
      <c r="C9" s="43" t="s">
        <v>253</v>
      </c>
      <c r="D9" s="44">
        <v>155</v>
      </c>
      <c r="E9" s="64">
        <f t="shared" si="0"/>
        <v>38.75</v>
      </c>
      <c r="F9" s="64">
        <v>90.495999999999995</v>
      </c>
      <c r="G9" s="64">
        <f t="shared" si="1"/>
        <v>45.247999999999998</v>
      </c>
      <c r="H9" s="64">
        <f t="shared" si="2"/>
        <v>83.998000000000005</v>
      </c>
      <c r="I9" s="56">
        <f t="shared" si="3"/>
        <v>4</v>
      </c>
      <c r="J9" s="94" t="s">
        <v>23</v>
      </c>
    </row>
    <row r="10" spans="1:10" s="41" customFormat="1" ht="21.95" customHeight="1">
      <c r="A10" s="63" t="s">
        <v>21</v>
      </c>
      <c r="B10" s="43" t="s">
        <v>27</v>
      </c>
      <c r="C10" s="43" t="s">
        <v>254</v>
      </c>
      <c r="D10" s="44">
        <v>154</v>
      </c>
      <c r="E10" s="64">
        <f t="shared" si="0"/>
        <v>38.5</v>
      </c>
      <c r="F10" s="64">
        <v>90.968000000000004</v>
      </c>
      <c r="G10" s="64">
        <f t="shared" si="1"/>
        <v>45.484000000000002</v>
      </c>
      <c r="H10" s="64">
        <f t="shared" si="2"/>
        <v>83.983999999999995</v>
      </c>
      <c r="I10" s="56">
        <f t="shared" si="3"/>
        <v>5</v>
      </c>
      <c r="J10" s="94" t="s">
        <v>23</v>
      </c>
    </row>
    <row r="11" spans="1:10" s="41" customFormat="1" ht="21.95" customHeight="1">
      <c r="A11" s="63" t="s">
        <v>21</v>
      </c>
      <c r="B11" s="43" t="s">
        <v>28</v>
      </c>
      <c r="C11" s="43" t="s">
        <v>255</v>
      </c>
      <c r="D11" s="44">
        <v>154</v>
      </c>
      <c r="E11" s="64">
        <f t="shared" si="0"/>
        <v>38.5</v>
      </c>
      <c r="F11" s="64">
        <v>90.676000000000002</v>
      </c>
      <c r="G11" s="64">
        <f t="shared" si="1"/>
        <v>45.338000000000001</v>
      </c>
      <c r="H11" s="64">
        <f t="shared" si="2"/>
        <v>83.837999999999994</v>
      </c>
      <c r="I11" s="56">
        <f t="shared" si="3"/>
        <v>6</v>
      </c>
      <c r="J11" s="94" t="s">
        <v>23</v>
      </c>
    </row>
    <row r="12" spans="1:10" s="41" customFormat="1" ht="21.95" customHeight="1">
      <c r="A12" s="63" t="s">
        <v>21</v>
      </c>
      <c r="B12" s="43" t="s">
        <v>29</v>
      </c>
      <c r="C12" s="43" t="s">
        <v>256</v>
      </c>
      <c r="D12" s="44">
        <v>153.5</v>
      </c>
      <c r="E12" s="64">
        <f t="shared" si="0"/>
        <v>38.375</v>
      </c>
      <c r="F12" s="64">
        <v>90.736000000000004</v>
      </c>
      <c r="G12" s="64">
        <f t="shared" si="1"/>
        <v>45.368000000000002</v>
      </c>
      <c r="H12" s="64">
        <f t="shared" si="2"/>
        <v>83.742999999999995</v>
      </c>
      <c r="I12" s="56">
        <f t="shared" si="3"/>
        <v>7</v>
      </c>
      <c r="J12" s="94" t="s">
        <v>23</v>
      </c>
    </row>
    <row r="13" spans="1:10" s="41" customFormat="1" ht="21.95" customHeight="1">
      <c r="A13" s="63" t="s">
        <v>21</v>
      </c>
      <c r="B13" s="43" t="s">
        <v>30</v>
      </c>
      <c r="C13" s="43" t="s">
        <v>257</v>
      </c>
      <c r="D13" s="44">
        <v>151.5</v>
      </c>
      <c r="E13" s="64">
        <f t="shared" si="0"/>
        <v>37.875</v>
      </c>
      <c r="F13" s="64">
        <v>91.608000000000004</v>
      </c>
      <c r="G13" s="64">
        <f t="shared" si="1"/>
        <v>45.804000000000002</v>
      </c>
      <c r="H13" s="64">
        <f t="shared" si="2"/>
        <v>83.679000000000002</v>
      </c>
      <c r="I13" s="56">
        <f t="shared" si="3"/>
        <v>8</v>
      </c>
      <c r="J13" s="94" t="s">
        <v>23</v>
      </c>
    </row>
    <row r="14" spans="1:10" s="41" customFormat="1" ht="21.95" customHeight="1">
      <c r="A14" s="63" t="s">
        <v>21</v>
      </c>
      <c r="B14" s="43" t="s">
        <v>31</v>
      </c>
      <c r="C14" s="43" t="s">
        <v>258</v>
      </c>
      <c r="D14" s="44">
        <v>152</v>
      </c>
      <c r="E14" s="64">
        <f t="shared" si="0"/>
        <v>38</v>
      </c>
      <c r="F14" s="64">
        <v>91.275999999999996</v>
      </c>
      <c r="G14" s="64">
        <f t="shared" si="1"/>
        <v>45.637999999999998</v>
      </c>
      <c r="H14" s="64">
        <f t="shared" si="2"/>
        <v>83.638000000000005</v>
      </c>
      <c r="I14" s="56">
        <f t="shared" si="3"/>
        <v>9</v>
      </c>
      <c r="J14" s="94" t="s">
        <v>23</v>
      </c>
    </row>
    <row r="15" spans="1:10" s="41" customFormat="1" ht="21.95" customHeight="1">
      <c r="A15" s="63" t="s">
        <v>21</v>
      </c>
      <c r="B15" s="43" t="s">
        <v>32</v>
      </c>
      <c r="C15" s="43" t="s">
        <v>259</v>
      </c>
      <c r="D15" s="44">
        <v>150</v>
      </c>
      <c r="E15" s="64">
        <f t="shared" si="0"/>
        <v>37.5</v>
      </c>
      <c r="F15" s="64">
        <v>91.622</v>
      </c>
      <c r="G15" s="64">
        <f t="shared" si="1"/>
        <v>45.811</v>
      </c>
      <c r="H15" s="64">
        <f t="shared" si="2"/>
        <v>83.311000000000007</v>
      </c>
      <c r="I15" s="56">
        <f t="shared" si="3"/>
        <v>10</v>
      </c>
      <c r="J15" s="94" t="s">
        <v>23</v>
      </c>
    </row>
    <row r="16" spans="1:10" s="41" customFormat="1" ht="21.95" customHeight="1">
      <c r="A16" s="63" t="s">
        <v>21</v>
      </c>
      <c r="B16" s="43" t="s">
        <v>33</v>
      </c>
      <c r="C16" s="43" t="s">
        <v>260</v>
      </c>
      <c r="D16" s="44">
        <v>156.5</v>
      </c>
      <c r="E16" s="64">
        <f t="shared" si="0"/>
        <v>39.125</v>
      </c>
      <c r="F16" s="64">
        <v>88.23</v>
      </c>
      <c r="G16" s="64">
        <f t="shared" si="1"/>
        <v>44.115000000000002</v>
      </c>
      <c r="H16" s="64">
        <f t="shared" si="2"/>
        <v>83.24</v>
      </c>
      <c r="I16" s="56">
        <f t="shared" si="3"/>
        <v>11</v>
      </c>
      <c r="J16" s="94" t="s">
        <v>23</v>
      </c>
    </row>
    <row r="17" spans="1:10" s="41" customFormat="1" ht="21.95" customHeight="1">
      <c r="A17" s="63" t="s">
        <v>21</v>
      </c>
      <c r="B17" s="43" t="s">
        <v>34</v>
      </c>
      <c r="C17" s="43" t="s">
        <v>261</v>
      </c>
      <c r="D17" s="44">
        <v>151.5</v>
      </c>
      <c r="E17" s="64">
        <f t="shared" si="0"/>
        <v>37.875</v>
      </c>
      <c r="F17" s="64">
        <v>89.9</v>
      </c>
      <c r="G17" s="64">
        <f t="shared" si="1"/>
        <v>44.95</v>
      </c>
      <c r="H17" s="64">
        <f t="shared" si="2"/>
        <v>82.825000000000003</v>
      </c>
      <c r="I17" s="56">
        <f t="shared" si="3"/>
        <v>12</v>
      </c>
      <c r="J17" s="94" t="s">
        <v>23</v>
      </c>
    </row>
    <row r="18" spans="1:10" s="41" customFormat="1" ht="21.95" customHeight="1">
      <c r="A18" s="63" t="s">
        <v>21</v>
      </c>
      <c r="B18" s="43" t="s">
        <v>35</v>
      </c>
      <c r="C18" s="43" t="s">
        <v>262</v>
      </c>
      <c r="D18" s="44">
        <v>146.5</v>
      </c>
      <c r="E18" s="64">
        <f t="shared" si="0"/>
        <v>36.625</v>
      </c>
      <c r="F18" s="64">
        <v>92.284000000000006</v>
      </c>
      <c r="G18" s="64">
        <f t="shared" si="1"/>
        <v>46.142000000000003</v>
      </c>
      <c r="H18" s="64">
        <f t="shared" si="2"/>
        <v>82.766999999999996</v>
      </c>
      <c r="I18" s="56">
        <f t="shared" si="3"/>
        <v>13</v>
      </c>
      <c r="J18" s="94" t="s">
        <v>23</v>
      </c>
    </row>
    <row r="19" spans="1:10" s="41" customFormat="1" ht="21.95" customHeight="1">
      <c r="A19" s="63" t="s">
        <v>21</v>
      </c>
      <c r="B19" s="43" t="s">
        <v>36</v>
      </c>
      <c r="C19" s="43" t="s">
        <v>263</v>
      </c>
      <c r="D19" s="44">
        <v>152.5</v>
      </c>
      <c r="E19" s="64">
        <f t="shared" si="0"/>
        <v>38.125</v>
      </c>
      <c r="F19" s="64">
        <v>89.171999999999997</v>
      </c>
      <c r="G19" s="64">
        <f t="shared" si="1"/>
        <v>44.585999999999999</v>
      </c>
      <c r="H19" s="64">
        <f t="shared" si="2"/>
        <v>82.710999999999999</v>
      </c>
      <c r="I19" s="56">
        <f t="shared" si="3"/>
        <v>14</v>
      </c>
      <c r="J19" s="94" t="s">
        <v>23</v>
      </c>
    </row>
    <row r="20" spans="1:10" s="41" customFormat="1" ht="21.95" customHeight="1">
      <c r="A20" s="63" t="s">
        <v>21</v>
      </c>
      <c r="B20" s="43" t="s">
        <v>37</v>
      </c>
      <c r="C20" s="43" t="s">
        <v>264</v>
      </c>
      <c r="D20" s="44">
        <v>149.5</v>
      </c>
      <c r="E20" s="64">
        <f t="shared" si="0"/>
        <v>37.375</v>
      </c>
      <c r="F20" s="64">
        <v>90.614000000000004</v>
      </c>
      <c r="G20" s="64">
        <f t="shared" si="1"/>
        <v>45.307000000000002</v>
      </c>
      <c r="H20" s="64">
        <f t="shared" si="2"/>
        <v>82.682000000000002</v>
      </c>
      <c r="I20" s="56">
        <f t="shared" si="3"/>
        <v>15</v>
      </c>
      <c r="J20" s="94" t="s">
        <v>23</v>
      </c>
    </row>
    <row r="21" spans="1:10" s="41" customFormat="1" ht="21.95" customHeight="1">
      <c r="A21" s="63" t="s">
        <v>21</v>
      </c>
      <c r="B21" s="43" t="s">
        <v>38</v>
      </c>
      <c r="C21" s="43" t="s">
        <v>265</v>
      </c>
      <c r="D21" s="44">
        <v>156</v>
      </c>
      <c r="E21" s="64">
        <f t="shared" si="0"/>
        <v>39</v>
      </c>
      <c r="F21" s="64">
        <v>87.075999999999993</v>
      </c>
      <c r="G21" s="64">
        <f t="shared" si="1"/>
        <v>43.537999999999997</v>
      </c>
      <c r="H21" s="64">
        <f t="shared" si="2"/>
        <v>82.537999999999997</v>
      </c>
      <c r="I21" s="56">
        <f t="shared" si="3"/>
        <v>16</v>
      </c>
      <c r="J21" s="94" t="s">
        <v>23</v>
      </c>
    </row>
    <row r="22" spans="1:10" s="41" customFormat="1" ht="21.95" customHeight="1">
      <c r="A22" s="63" t="s">
        <v>21</v>
      </c>
      <c r="B22" s="43" t="s">
        <v>39</v>
      </c>
      <c r="C22" s="43" t="s">
        <v>266</v>
      </c>
      <c r="D22" s="44">
        <v>148.5</v>
      </c>
      <c r="E22" s="64">
        <f t="shared" si="0"/>
        <v>37.125</v>
      </c>
      <c r="F22" s="64">
        <v>90.581999999999994</v>
      </c>
      <c r="G22" s="64">
        <f t="shared" si="1"/>
        <v>45.290999999999997</v>
      </c>
      <c r="H22" s="64">
        <f t="shared" si="2"/>
        <v>82.415999999999997</v>
      </c>
      <c r="I22" s="56">
        <f t="shared" si="3"/>
        <v>17</v>
      </c>
      <c r="J22" s="94" t="s">
        <v>23</v>
      </c>
    </row>
    <row r="23" spans="1:10" s="41" customFormat="1" ht="21.95" customHeight="1">
      <c r="A23" s="63" t="s">
        <v>21</v>
      </c>
      <c r="B23" s="43" t="s">
        <v>40</v>
      </c>
      <c r="C23" s="43" t="s">
        <v>267</v>
      </c>
      <c r="D23" s="44">
        <v>146.5</v>
      </c>
      <c r="E23" s="64">
        <f t="shared" si="0"/>
        <v>36.625</v>
      </c>
      <c r="F23" s="64">
        <v>91.108000000000004</v>
      </c>
      <c r="G23" s="64">
        <f t="shared" si="1"/>
        <v>45.554000000000002</v>
      </c>
      <c r="H23" s="64">
        <f t="shared" si="2"/>
        <v>82.179000000000002</v>
      </c>
      <c r="I23" s="56">
        <f t="shared" si="3"/>
        <v>18</v>
      </c>
      <c r="J23" s="94" t="s">
        <v>23</v>
      </c>
    </row>
    <row r="24" spans="1:10" s="41" customFormat="1" ht="21.95" customHeight="1">
      <c r="A24" s="63" t="s">
        <v>21</v>
      </c>
      <c r="B24" s="43" t="s">
        <v>41</v>
      </c>
      <c r="C24" s="43" t="s">
        <v>268</v>
      </c>
      <c r="D24" s="44">
        <v>150</v>
      </c>
      <c r="E24" s="64">
        <f t="shared" si="0"/>
        <v>37.5</v>
      </c>
      <c r="F24" s="64">
        <v>89.325999999999993</v>
      </c>
      <c r="G24" s="64">
        <f t="shared" si="1"/>
        <v>44.662999999999997</v>
      </c>
      <c r="H24" s="64">
        <f t="shared" si="2"/>
        <v>82.162999999999997</v>
      </c>
      <c r="I24" s="56">
        <f t="shared" si="3"/>
        <v>19</v>
      </c>
      <c r="J24" s="94" t="s">
        <v>23</v>
      </c>
    </row>
    <row r="25" spans="1:10" s="41" customFormat="1" ht="21.95" customHeight="1">
      <c r="A25" s="63" t="s">
        <v>21</v>
      </c>
      <c r="B25" s="43" t="s">
        <v>42</v>
      </c>
      <c r="C25" s="43" t="s">
        <v>269</v>
      </c>
      <c r="D25" s="44">
        <v>149.5</v>
      </c>
      <c r="E25" s="64">
        <f t="shared" si="0"/>
        <v>37.375</v>
      </c>
      <c r="F25" s="64">
        <v>89.537999999999997</v>
      </c>
      <c r="G25" s="64">
        <f t="shared" si="1"/>
        <v>44.768999999999998</v>
      </c>
      <c r="H25" s="64">
        <f t="shared" si="2"/>
        <v>82.144000000000005</v>
      </c>
      <c r="I25" s="56">
        <f t="shared" si="3"/>
        <v>20</v>
      </c>
      <c r="J25" s="94" t="s">
        <v>23</v>
      </c>
    </row>
    <row r="26" spans="1:10" s="41" customFormat="1" ht="21.95" customHeight="1">
      <c r="A26" s="63" t="s">
        <v>21</v>
      </c>
      <c r="B26" s="43" t="s">
        <v>43</v>
      </c>
      <c r="C26" s="43" t="s">
        <v>270</v>
      </c>
      <c r="D26" s="44">
        <v>152.5</v>
      </c>
      <c r="E26" s="64">
        <f t="shared" si="0"/>
        <v>38.125</v>
      </c>
      <c r="F26" s="64">
        <v>87.552000000000007</v>
      </c>
      <c r="G26" s="64">
        <f t="shared" si="1"/>
        <v>43.776000000000003</v>
      </c>
      <c r="H26" s="64">
        <f t="shared" si="2"/>
        <v>81.900999999999996</v>
      </c>
      <c r="I26" s="56">
        <f t="shared" si="3"/>
        <v>21</v>
      </c>
      <c r="J26" s="94" t="s">
        <v>23</v>
      </c>
    </row>
    <row r="27" spans="1:10" s="41" customFormat="1" ht="21.95" customHeight="1">
      <c r="A27" s="63" t="s">
        <v>21</v>
      </c>
      <c r="B27" s="43" t="s">
        <v>44</v>
      </c>
      <c r="C27" s="43" t="s">
        <v>271</v>
      </c>
      <c r="D27" s="44">
        <v>149.5</v>
      </c>
      <c r="E27" s="64">
        <f t="shared" si="0"/>
        <v>37.375</v>
      </c>
      <c r="F27" s="64">
        <v>88.837999999999994</v>
      </c>
      <c r="G27" s="64">
        <f t="shared" si="1"/>
        <v>44.418999999999997</v>
      </c>
      <c r="H27" s="64">
        <f t="shared" si="2"/>
        <v>81.793999999999997</v>
      </c>
      <c r="I27" s="56">
        <f t="shared" si="3"/>
        <v>22</v>
      </c>
      <c r="J27" s="94" t="s">
        <v>23</v>
      </c>
    </row>
    <row r="28" spans="1:10" s="41" customFormat="1" ht="21.95" customHeight="1">
      <c r="A28" s="63" t="s">
        <v>21</v>
      </c>
      <c r="B28" s="43" t="s">
        <v>45</v>
      </c>
      <c r="C28" s="43" t="s">
        <v>272</v>
      </c>
      <c r="D28" s="44">
        <v>151.5</v>
      </c>
      <c r="E28" s="64">
        <f t="shared" si="0"/>
        <v>37.875</v>
      </c>
      <c r="F28" s="64">
        <v>87.828000000000003</v>
      </c>
      <c r="G28" s="64">
        <f t="shared" si="1"/>
        <v>43.914000000000001</v>
      </c>
      <c r="H28" s="64">
        <f t="shared" si="2"/>
        <v>81.789000000000001</v>
      </c>
      <c r="I28" s="56">
        <f t="shared" si="3"/>
        <v>23</v>
      </c>
      <c r="J28" s="94" t="s">
        <v>23</v>
      </c>
    </row>
    <row r="29" spans="1:10" s="41" customFormat="1" ht="21.95" customHeight="1">
      <c r="A29" s="63" t="s">
        <v>21</v>
      </c>
      <c r="B29" s="43" t="s">
        <v>46</v>
      </c>
      <c r="C29" s="43" t="s">
        <v>273</v>
      </c>
      <c r="D29" s="44">
        <v>146.5</v>
      </c>
      <c r="E29" s="64">
        <f t="shared" si="0"/>
        <v>36.625</v>
      </c>
      <c r="F29" s="64">
        <v>90.28</v>
      </c>
      <c r="G29" s="64">
        <f t="shared" si="1"/>
        <v>45.14</v>
      </c>
      <c r="H29" s="64">
        <f t="shared" si="2"/>
        <v>81.765000000000001</v>
      </c>
      <c r="I29" s="56">
        <f t="shared" si="3"/>
        <v>24</v>
      </c>
      <c r="J29" s="94" t="s">
        <v>23</v>
      </c>
    </row>
    <row r="30" spans="1:10" s="41" customFormat="1" ht="21.95" customHeight="1">
      <c r="A30" s="63" t="s">
        <v>21</v>
      </c>
      <c r="B30" s="43" t="s">
        <v>47</v>
      </c>
      <c r="C30" s="43" t="s">
        <v>274</v>
      </c>
      <c r="D30" s="44">
        <v>147</v>
      </c>
      <c r="E30" s="64">
        <f t="shared" si="0"/>
        <v>36.75</v>
      </c>
      <c r="F30" s="64">
        <v>89.924000000000007</v>
      </c>
      <c r="G30" s="64">
        <f t="shared" si="1"/>
        <v>44.962000000000003</v>
      </c>
      <c r="H30" s="64">
        <f t="shared" si="2"/>
        <v>81.712000000000003</v>
      </c>
      <c r="I30" s="56">
        <f t="shared" si="3"/>
        <v>25</v>
      </c>
      <c r="J30" s="94"/>
    </row>
    <row r="31" spans="1:10" s="41" customFormat="1" ht="21.95" customHeight="1">
      <c r="A31" s="63" t="s">
        <v>21</v>
      </c>
      <c r="B31" s="43" t="s">
        <v>48</v>
      </c>
      <c r="C31" s="43" t="s">
        <v>275</v>
      </c>
      <c r="D31" s="44">
        <v>148</v>
      </c>
      <c r="E31" s="64">
        <f t="shared" si="0"/>
        <v>37</v>
      </c>
      <c r="F31" s="64">
        <v>89.361999999999995</v>
      </c>
      <c r="G31" s="64">
        <f t="shared" si="1"/>
        <v>44.680999999999997</v>
      </c>
      <c r="H31" s="64">
        <f t="shared" si="2"/>
        <v>81.680999999999997</v>
      </c>
      <c r="I31" s="56">
        <f t="shared" si="3"/>
        <v>26</v>
      </c>
      <c r="J31" s="94"/>
    </row>
    <row r="32" spans="1:10" s="41" customFormat="1" ht="21.95" customHeight="1">
      <c r="A32" s="63" t="s">
        <v>21</v>
      </c>
      <c r="B32" s="43" t="s">
        <v>49</v>
      </c>
      <c r="C32" s="43" t="s">
        <v>276</v>
      </c>
      <c r="D32" s="44">
        <v>147.5</v>
      </c>
      <c r="E32" s="64">
        <f t="shared" si="0"/>
        <v>36.875</v>
      </c>
      <c r="F32" s="64">
        <v>89.525999999999996</v>
      </c>
      <c r="G32" s="64">
        <f t="shared" si="1"/>
        <v>44.762999999999998</v>
      </c>
      <c r="H32" s="64">
        <f t="shared" si="2"/>
        <v>81.638000000000005</v>
      </c>
      <c r="I32" s="56">
        <f t="shared" si="3"/>
        <v>27</v>
      </c>
      <c r="J32" s="94"/>
    </row>
    <row r="33" spans="1:10" s="41" customFormat="1" ht="21.95" customHeight="1">
      <c r="A33" s="63" t="s">
        <v>21</v>
      </c>
      <c r="B33" s="43" t="s">
        <v>50</v>
      </c>
      <c r="C33" s="43" t="s">
        <v>277</v>
      </c>
      <c r="D33" s="44">
        <v>151.5</v>
      </c>
      <c r="E33" s="64">
        <f t="shared" si="0"/>
        <v>37.875</v>
      </c>
      <c r="F33" s="64">
        <v>87.483999999999995</v>
      </c>
      <c r="G33" s="64">
        <f t="shared" si="1"/>
        <v>43.741999999999997</v>
      </c>
      <c r="H33" s="64">
        <f t="shared" si="2"/>
        <v>81.617000000000004</v>
      </c>
      <c r="I33" s="56">
        <f t="shared" si="3"/>
        <v>28</v>
      </c>
      <c r="J33" s="94"/>
    </row>
    <row r="34" spans="1:10" s="41" customFormat="1" ht="21.95" customHeight="1">
      <c r="A34" s="63" t="s">
        <v>21</v>
      </c>
      <c r="B34" s="43" t="s">
        <v>51</v>
      </c>
      <c r="C34" s="43" t="s">
        <v>278</v>
      </c>
      <c r="D34" s="44">
        <v>147</v>
      </c>
      <c r="E34" s="64">
        <f t="shared" si="0"/>
        <v>36.75</v>
      </c>
      <c r="F34" s="64">
        <v>88.897999999999996</v>
      </c>
      <c r="G34" s="64">
        <f t="shared" si="1"/>
        <v>44.448999999999998</v>
      </c>
      <c r="H34" s="64">
        <f t="shared" si="2"/>
        <v>81.198999999999998</v>
      </c>
      <c r="I34" s="56">
        <f t="shared" si="3"/>
        <v>29</v>
      </c>
      <c r="J34" s="94"/>
    </row>
    <row r="35" spans="1:10" s="41" customFormat="1" ht="21.95" customHeight="1">
      <c r="A35" s="63" t="s">
        <v>21</v>
      </c>
      <c r="B35" s="43" t="s">
        <v>52</v>
      </c>
      <c r="C35" s="43" t="s">
        <v>279</v>
      </c>
      <c r="D35" s="44">
        <v>148</v>
      </c>
      <c r="E35" s="64">
        <f t="shared" si="0"/>
        <v>37</v>
      </c>
      <c r="F35" s="64">
        <v>88.305999999999997</v>
      </c>
      <c r="G35" s="64">
        <f t="shared" si="1"/>
        <v>44.152999999999999</v>
      </c>
      <c r="H35" s="64">
        <f t="shared" si="2"/>
        <v>81.153000000000006</v>
      </c>
      <c r="I35" s="56">
        <f t="shared" si="3"/>
        <v>30</v>
      </c>
      <c r="J35" s="94"/>
    </row>
    <row r="36" spans="1:10" s="41" customFormat="1" ht="21.95" customHeight="1">
      <c r="A36" s="63" t="s">
        <v>21</v>
      </c>
      <c r="B36" s="43" t="s">
        <v>53</v>
      </c>
      <c r="C36" s="43" t="s">
        <v>280</v>
      </c>
      <c r="D36" s="44">
        <v>147.5</v>
      </c>
      <c r="E36" s="64">
        <f t="shared" si="0"/>
        <v>36.875</v>
      </c>
      <c r="F36" s="64">
        <v>88.358000000000004</v>
      </c>
      <c r="G36" s="64">
        <f t="shared" si="1"/>
        <v>44.179000000000002</v>
      </c>
      <c r="H36" s="64">
        <f t="shared" si="2"/>
        <v>81.054000000000002</v>
      </c>
      <c r="I36" s="56">
        <f t="shared" si="3"/>
        <v>31</v>
      </c>
      <c r="J36" s="94"/>
    </row>
    <row r="37" spans="1:10" s="41" customFormat="1" ht="21.95" customHeight="1">
      <c r="A37" s="63" t="s">
        <v>21</v>
      </c>
      <c r="B37" s="43" t="s">
        <v>54</v>
      </c>
      <c r="C37" s="43" t="s">
        <v>281</v>
      </c>
      <c r="D37" s="44">
        <v>148</v>
      </c>
      <c r="E37" s="64">
        <f t="shared" si="0"/>
        <v>37</v>
      </c>
      <c r="F37" s="64">
        <v>88.105999999999995</v>
      </c>
      <c r="G37" s="64">
        <f t="shared" si="1"/>
        <v>44.052999999999997</v>
      </c>
      <c r="H37" s="64">
        <f t="shared" si="2"/>
        <v>81.052999999999997</v>
      </c>
      <c r="I37" s="56">
        <f t="shared" si="3"/>
        <v>32</v>
      </c>
      <c r="J37" s="94"/>
    </row>
    <row r="38" spans="1:10" s="41" customFormat="1" ht="21.95" customHeight="1">
      <c r="A38" s="63" t="s">
        <v>21</v>
      </c>
      <c r="B38" s="43" t="s">
        <v>55</v>
      </c>
      <c r="C38" s="43" t="s">
        <v>282</v>
      </c>
      <c r="D38" s="44">
        <v>146.5</v>
      </c>
      <c r="E38" s="64">
        <f t="shared" si="0"/>
        <v>36.625</v>
      </c>
      <c r="F38" s="64">
        <v>87.757999999999996</v>
      </c>
      <c r="G38" s="64">
        <f t="shared" si="1"/>
        <v>43.878999999999998</v>
      </c>
      <c r="H38" s="64">
        <f t="shared" si="2"/>
        <v>80.504000000000005</v>
      </c>
      <c r="I38" s="56">
        <f t="shared" si="3"/>
        <v>33</v>
      </c>
      <c r="J38" s="94"/>
    </row>
    <row r="39" spans="1:10" s="41" customFormat="1" ht="21.95" customHeight="1">
      <c r="A39" s="63" t="s">
        <v>21</v>
      </c>
      <c r="B39" s="43" t="s">
        <v>56</v>
      </c>
      <c r="C39" s="43" t="s">
        <v>283</v>
      </c>
      <c r="D39" s="44">
        <v>148.5</v>
      </c>
      <c r="E39" s="64">
        <f t="shared" si="0"/>
        <v>37.125</v>
      </c>
      <c r="F39" s="64">
        <v>86.733999999999995</v>
      </c>
      <c r="G39" s="64">
        <f t="shared" si="1"/>
        <v>43.366999999999997</v>
      </c>
      <c r="H39" s="64">
        <f t="shared" si="2"/>
        <v>80.492000000000004</v>
      </c>
      <c r="I39" s="56">
        <f t="shared" si="3"/>
        <v>34</v>
      </c>
      <c r="J39" s="94"/>
    </row>
    <row r="40" spans="1:10" s="41" customFormat="1" ht="21.95" customHeight="1">
      <c r="A40" s="63" t="s">
        <v>21</v>
      </c>
      <c r="B40" s="43" t="s">
        <v>57</v>
      </c>
      <c r="C40" s="43" t="s">
        <v>284</v>
      </c>
      <c r="D40" s="44">
        <v>148.5</v>
      </c>
      <c r="E40" s="64">
        <f t="shared" si="0"/>
        <v>37.125</v>
      </c>
      <c r="F40" s="64">
        <v>86.506</v>
      </c>
      <c r="G40" s="64">
        <f t="shared" si="1"/>
        <v>43.253</v>
      </c>
      <c r="H40" s="64">
        <f t="shared" si="2"/>
        <v>80.378</v>
      </c>
      <c r="I40" s="56">
        <f t="shared" si="3"/>
        <v>35</v>
      </c>
      <c r="J40" s="94"/>
    </row>
    <row r="41" spans="1:10" s="41" customFormat="1" ht="21.95" customHeight="1">
      <c r="A41" s="66" t="s">
        <v>21</v>
      </c>
      <c r="B41" s="47" t="s">
        <v>58</v>
      </c>
      <c r="C41" s="47" t="s">
        <v>285</v>
      </c>
      <c r="D41" s="67">
        <v>148.5</v>
      </c>
      <c r="E41" s="49">
        <f t="shared" si="0"/>
        <v>37.125</v>
      </c>
      <c r="F41" s="49">
        <v>85.74</v>
      </c>
      <c r="G41" s="49">
        <f t="shared" si="1"/>
        <v>42.87</v>
      </c>
      <c r="H41" s="49">
        <f t="shared" si="2"/>
        <v>79.995000000000005</v>
      </c>
      <c r="I41" s="58">
        <f t="shared" si="3"/>
        <v>36</v>
      </c>
      <c r="J41" s="95"/>
    </row>
    <row r="43" spans="1:10" s="42" customFormat="1" ht="18.75">
      <c r="A43" s="42" t="s">
        <v>59</v>
      </c>
      <c r="D43" s="42" t="s">
        <v>60</v>
      </c>
      <c r="F43" s="42" t="s">
        <v>61</v>
      </c>
    </row>
    <row r="44" spans="1:10" s="42" customFormat="1" ht="18.75"/>
    <row r="45" spans="1:10" s="42" customFormat="1" ht="18.75">
      <c r="A45" s="42" t="s">
        <v>62</v>
      </c>
      <c r="F45" s="42" t="s">
        <v>63</v>
      </c>
    </row>
    <row r="46" spans="1:10" s="42" customFormat="1" ht="18.75"/>
    <row r="47" spans="1:10" s="42" customFormat="1" ht="18.75"/>
    <row r="48" spans="1:10" s="42" customFormat="1" ht="21" customHeight="1">
      <c r="E48" s="97" t="s">
        <v>64</v>
      </c>
      <c r="F48" s="97"/>
      <c r="G48" s="97"/>
      <c r="H48" s="97"/>
    </row>
    <row r="49" spans="9:9">
      <c r="I49"/>
    </row>
    <row r="50" spans="9:9">
      <c r="I50"/>
    </row>
    <row r="51" spans="9:9">
      <c r="I51"/>
    </row>
  </sheetData>
  <mergeCells count="6">
    <mergeCell ref="E48:H48"/>
    <mergeCell ref="A1:J1"/>
    <mergeCell ref="A2:J2"/>
    <mergeCell ref="A3:C3"/>
    <mergeCell ref="D3:E3"/>
    <mergeCell ref="F3:G3"/>
  </mergeCells>
  <phoneticPr fontId="30" type="noConversion"/>
  <printOptions horizontalCentered="1"/>
  <pageMargins left="0.70763888888888904" right="0.70763888888888904" top="0.74791666666666701" bottom="0.74791666666666701" header="0.31388888888888899" footer="0.31388888888888899"/>
  <pageSetup paperSize="9"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J27"/>
  <sheetViews>
    <sheetView workbookViewId="0">
      <selection activeCell="C6" sqref="C6"/>
    </sheetView>
  </sheetViews>
  <sheetFormatPr defaultColWidth="9" defaultRowHeight="13.5"/>
  <cols>
    <col min="3" max="3" width="23.25" customWidth="1"/>
    <col min="4" max="4" width="10.625" customWidth="1"/>
    <col min="5" max="5" width="12" customWidth="1"/>
    <col min="6" max="6" width="9.625" customWidth="1"/>
    <col min="7" max="7" width="12.375" customWidth="1"/>
    <col min="8" max="8" width="12.125" customWidth="1"/>
    <col min="10" max="10" width="9.875" customWidth="1"/>
  </cols>
  <sheetData>
    <row r="1" spans="1:10" s="1" customFormat="1" ht="27.75" customHeight="1">
      <c r="A1" s="98" t="s">
        <v>204</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4" t="s">
        <v>205</v>
      </c>
      <c r="B3" s="104"/>
      <c r="C3" s="104"/>
      <c r="D3" s="105" t="s">
        <v>206</v>
      </c>
      <c r="E3" s="105"/>
      <c r="F3" s="101" t="s">
        <v>207</v>
      </c>
      <c r="G3" s="101"/>
      <c r="H3" s="6"/>
      <c r="I3" s="6"/>
      <c r="J3" s="6"/>
    </row>
    <row r="4" spans="1:10" s="2" customFormat="1" ht="44.25" customHeight="1">
      <c r="A4" s="7" t="s">
        <v>5</v>
      </c>
      <c r="B4" s="8" t="s">
        <v>6</v>
      </c>
      <c r="C4" s="8" t="s">
        <v>7</v>
      </c>
      <c r="D4" s="8" t="s">
        <v>8</v>
      </c>
      <c r="E4" s="8" t="s">
        <v>9</v>
      </c>
      <c r="F4" s="8" t="s">
        <v>10</v>
      </c>
      <c r="G4" s="8" t="s">
        <v>11</v>
      </c>
      <c r="H4" s="8" t="s">
        <v>138</v>
      </c>
      <c r="I4" s="8" t="s">
        <v>13</v>
      </c>
      <c r="J4" s="20" t="s">
        <v>14</v>
      </c>
    </row>
    <row r="5" spans="1:10" s="2" customFormat="1" ht="37.5" customHeight="1">
      <c r="A5" s="36" t="s">
        <v>15</v>
      </c>
      <c r="B5" s="37" t="s">
        <v>16</v>
      </c>
      <c r="C5" s="37" t="s">
        <v>17</v>
      </c>
      <c r="D5" s="37">
        <v>1</v>
      </c>
      <c r="E5" s="37" t="s">
        <v>18</v>
      </c>
      <c r="F5" s="37">
        <v>3</v>
      </c>
      <c r="G5" s="37" t="s">
        <v>19</v>
      </c>
      <c r="H5" s="37" t="s">
        <v>20</v>
      </c>
      <c r="I5" s="37">
        <v>6</v>
      </c>
      <c r="J5" s="30">
        <v>7</v>
      </c>
    </row>
    <row r="6" spans="1:10" s="2" customFormat="1" ht="23.1" customHeight="1">
      <c r="A6" s="36" t="s">
        <v>208</v>
      </c>
      <c r="B6" s="13" t="s">
        <v>209</v>
      </c>
      <c r="C6" s="13" t="s">
        <v>383</v>
      </c>
      <c r="D6" s="14">
        <v>147</v>
      </c>
      <c r="E6" s="38">
        <f t="shared" ref="E6:E21" si="0">D6*0.25</f>
        <v>36.75</v>
      </c>
      <c r="F6" s="38">
        <v>84.754000000000005</v>
      </c>
      <c r="G6" s="38">
        <f t="shared" ref="G6:G21" si="1">F6*0.5</f>
        <v>42.377000000000002</v>
      </c>
      <c r="H6" s="15">
        <f t="shared" ref="H6:H21" si="2">E6+G6</f>
        <v>79.126999999999995</v>
      </c>
      <c r="I6" s="22">
        <f t="shared" ref="I6:I21" si="3">RANK(H6,H$6:H$21)</f>
        <v>1</v>
      </c>
      <c r="J6" s="30" t="s">
        <v>23</v>
      </c>
    </row>
    <row r="7" spans="1:10" s="2" customFormat="1" ht="23.1" customHeight="1">
      <c r="A7" s="36" t="s">
        <v>208</v>
      </c>
      <c r="B7" s="13" t="s">
        <v>210</v>
      </c>
      <c r="C7" s="13" t="s">
        <v>384</v>
      </c>
      <c r="D7" s="14">
        <v>132.5</v>
      </c>
      <c r="E7" s="38">
        <f t="shared" si="0"/>
        <v>33.125</v>
      </c>
      <c r="F7" s="15">
        <v>88.004000000000005</v>
      </c>
      <c r="G7" s="15">
        <f t="shared" si="1"/>
        <v>44.002000000000002</v>
      </c>
      <c r="H7" s="15">
        <f t="shared" si="2"/>
        <v>77.126999999999995</v>
      </c>
      <c r="I7" s="22">
        <f t="shared" si="3"/>
        <v>2</v>
      </c>
      <c r="J7" s="30" t="s">
        <v>23</v>
      </c>
    </row>
    <row r="8" spans="1:10" s="2" customFormat="1" ht="23.1" customHeight="1">
      <c r="A8" s="36" t="s">
        <v>208</v>
      </c>
      <c r="B8" s="13" t="s">
        <v>211</v>
      </c>
      <c r="C8" s="13" t="s">
        <v>385</v>
      </c>
      <c r="D8" s="14">
        <v>139.5</v>
      </c>
      <c r="E8" s="38">
        <f t="shared" si="0"/>
        <v>34.875</v>
      </c>
      <c r="F8" s="38">
        <v>83.891999999999996</v>
      </c>
      <c r="G8" s="38">
        <f t="shared" si="1"/>
        <v>41.945999999999998</v>
      </c>
      <c r="H8" s="15">
        <f t="shared" si="2"/>
        <v>76.820999999999998</v>
      </c>
      <c r="I8" s="22">
        <f t="shared" si="3"/>
        <v>3</v>
      </c>
      <c r="J8" s="30" t="s">
        <v>23</v>
      </c>
    </row>
    <row r="9" spans="1:10" s="4" customFormat="1" ht="23.25" customHeight="1">
      <c r="A9" s="36" t="s">
        <v>208</v>
      </c>
      <c r="B9" s="13" t="s">
        <v>212</v>
      </c>
      <c r="C9" s="13" t="s">
        <v>386</v>
      </c>
      <c r="D9" s="14">
        <v>130</v>
      </c>
      <c r="E9" s="38">
        <f t="shared" si="0"/>
        <v>32.5</v>
      </c>
      <c r="F9" s="15">
        <v>88.24</v>
      </c>
      <c r="G9" s="15">
        <f t="shared" si="1"/>
        <v>44.12</v>
      </c>
      <c r="H9" s="15">
        <f t="shared" si="2"/>
        <v>76.62</v>
      </c>
      <c r="I9" s="22">
        <f t="shared" si="3"/>
        <v>4</v>
      </c>
      <c r="J9" s="30" t="s">
        <v>23</v>
      </c>
    </row>
    <row r="10" spans="1:10" s="4" customFormat="1" ht="23.25" customHeight="1">
      <c r="A10" s="36" t="s">
        <v>208</v>
      </c>
      <c r="B10" s="13" t="s">
        <v>213</v>
      </c>
      <c r="C10" s="13" t="s">
        <v>387</v>
      </c>
      <c r="D10" s="14">
        <v>137.5</v>
      </c>
      <c r="E10" s="38">
        <f t="shared" si="0"/>
        <v>34.375</v>
      </c>
      <c r="F10" s="38">
        <v>83.46</v>
      </c>
      <c r="G10" s="38">
        <f t="shared" si="1"/>
        <v>41.73</v>
      </c>
      <c r="H10" s="15">
        <f t="shared" si="2"/>
        <v>76.105000000000004</v>
      </c>
      <c r="I10" s="22">
        <f t="shared" si="3"/>
        <v>5</v>
      </c>
      <c r="J10" s="30" t="s">
        <v>23</v>
      </c>
    </row>
    <row r="11" spans="1:10" s="4" customFormat="1" ht="23.25" customHeight="1">
      <c r="A11" s="36" t="s">
        <v>208</v>
      </c>
      <c r="B11" s="13" t="s">
        <v>214</v>
      </c>
      <c r="C11" s="13" t="s">
        <v>388</v>
      </c>
      <c r="D11" s="14">
        <v>125</v>
      </c>
      <c r="E11" s="38">
        <f t="shared" si="0"/>
        <v>31.25</v>
      </c>
      <c r="F11" s="15">
        <v>86.177999999999997</v>
      </c>
      <c r="G11" s="15">
        <f t="shared" si="1"/>
        <v>43.088999999999999</v>
      </c>
      <c r="H11" s="15">
        <f t="shared" si="2"/>
        <v>74.338999999999999</v>
      </c>
      <c r="I11" s="22">
        <f t="shared" si="3"/>
        <v>6</v>
      </c>
      <c r="J11" s="30" t="s">
        <v>23</v>
      </c>
    </row>
    <row r="12" spans="1:10" s="4" customFormat="1" ht="23.25" customHeight="1">
      <c r="A12" s="36" t="s">
        <v>208</v>
      </c>
      <c r="B12" s="13" t="s">
        <v>215</v>
      </c>
      <c r="C12" s="13" t="s">
        <v>389</v>
      </c>
      <c r="D12" s="14">
        <v>123</v>
      </c>
      <c r="E12" s="38">
        <f t="shared" si="0"/>
        <v>30.75</v>
      </c>
      <c r="F12" s="15">
        <v>86.668000000000006</v>
      </c>
      <c r="G12" s="15">
        <f t="shared" si="1"/>
        <v>43.334000000000003</v>
      </c>
      <c r="H12" s="15">
        <f t="shared" si="2"/>
        <v>74.084000000000003</v>
      </c>
      <c r="I12" s="22">
        <f t="shared" si="3"/>
        <v>7</v>
      </c>
      <c r="J12" s="30" t="s">
        <v>23</v>
      </c>
    </row>
    <row r="13" spans="1:10" s="4" customFormat="1" ht="23.25" customHeight="1">
      <c r="A13" s="36" t="s">
        <v>208</v>
      </c>
      <c r="B13" s="13" t="s">
        <v>216</v>
      </c>
      <c r="C13" s="13" t="s">
        <v>390</v>
      </c>
      <c r="D13" s="14">
        <v>127</v>
      </c>
      <c r="E13" s="38">
        <f t="shared" si="0"/>
        <v>31.75</v>
      </c>
      <c r="F13" s="15">
        <v>83.32</v>
      </c>
      <c r="G13" s="15">
        <f t="shared" si="1"/>
        <v>41.66</v>
      </c>
      <c r="H13" s="15">
        <f t="shared" si="2"/>
        <v>73.41</v>
      </c>
      <c r="I13" s="22">
        <f t="shared" si="3"/>
        <v>8</v>
      </c>
      <c r="J13" s="39"/>
    </row>
    <row r="14" spans="1:10" s="4" customFormat="1" ht="23.25" customHeight="1">
      <c r="A14" s="36" t="s">
        <v>208</v>
      </c>
      <c r="B14" s="13" t="s">
        <v>217</v>
      </c>
      <c r="C14" s="13" t="s">
        <v>391</v>
      </c>
      <c r="D14" s="14">
        <v>125.5</v>
      </c>
      <c r="E14" s="38">
        <f t="shared" si="0"/>
        <v>31.375</v>
      </c>
      <c r="F14" s="15">
        <v>82.57</v>
      </c>
      <c r="G14" s="15">
        <f t="shared" si="1"/>
        <v>41.284999999999997</v>
      </c>
      <c r="H14" s="15">
        <f t="shared" si="2"/>
        <v>72.66</v>
      </c>
      <c r="I14" s="22">
        <f t="shared" si="3"/>
        <v>9</v>
      </c>
      <c r="J14" s="39"/>
    </row>
    <row r="15" spans="1:10" s="4" customFormat="1" ht="23.25" customHeight="1">
      <c r="A15" s="36" t="s">
        <v>208</v>
      </c>
      <c r="B15" s="13" t="s">
        <v>218</v>
      </c>
      <c r="C15" s="13" t="s">
        <v>392</v>
      </c>
      <c r="D15" s="14">
        <v>114.5</v>
      </c>
      <c r="E15" s="38">
        <f t="shared" si="0"/>
        <v>28.625</v>
      </c>
      <c r="F15" s="15">
        <v>87.06</v>
      </c>
      <c r="G15" s="15">
        <f t="shared" si="1"/>
        <v>43.53</v>
      </c>
      <c r="H15" s="15">
        <f t="shared" si="2"/>
        <v>72.155000000000001</v>
      </c>
      <c r="I15" s="22">
        <f t="shared" si="3"/>
        <v>10</v>
      </c>
      <c r="J15" s="39"/>
    </row>
    <row r="16" spans="1:10" s="4" customFormat="1" ht="23.25" customHeight="1">
      <c r="A16" s="36" t="s">
        <v>208</v>
      </c>
      <c r="B16" s="13" t="s">
        <v>219</v>
      </c>
      <c r="C16" s="13" t="s">
        <v>393</v>
      </c>
      <c r="D16" s="14">
        <v>118.5</v>
      </c>
      <c r="E16" s="38">
        <f t="shared" si="0"/>
        <v>29.625</v>
      </c>
      <c r="F16" s="15">
        <v>75.52</v>
      </c>
      <c r="G16" s="15">
        <f t="shared" si="1"/>
        <v>37.76</v>
      </c>
      <c r="H16" s="15">
        <f t="shared" si="2"/>
        <v>67.385000000000005</v>
      </c>
      <c r="I16" s="22">
        <f t="shared" si="3"/>
        <v>11</v>
      </c>
      <c r="J16" s="39"/>
    </row>
    <row r="17" spans="1:10" s="4" customFormat="1" ht="23.25" customHeight="1">
      <c r="A17" s="36" t="s">
        <v>208</v>
      </c>
      <c r="B17" s="13" t="s">
        <v>220</v>
      </c>
      <c r="C17" s="13" t="s">
        <v>394</v>
      </c>
      <c r="D17" s="14">
        <v>123</v>
      </c>
      <c r="E17" s="38">
        <f t="shared" si="0"/>
        <v>30.75</v>
      </c>
      <c r="F17" s="15">
        <v>72.024000000000001</v>
      </c>
      <c r="G17" s="15">
        <f t="shared" si="1"/>
        <v>36.012</v>
      </c>
      <c r="H17" s="15">
        <f t="shared" si="2"/>
        <v>66.762</v>
      </c>
      <c r="I17" s="22">
        <f t="shared" si="3"/>
        <v>12</v>
      </c>
      <c r="J17" s="39"/>
    </row>
    <row r="18" spans="1:10" s="4" customFormat="1" ht="23.25" customHeight="1">
      <c r="A18" s="36" t="s">
        <v>208</v>
      </c>
      <c r="B18" s="13" t="s">
        <v>221</v>
      </c>
      <c r="C18" s="13" t="s">
        <v>395</v>
      </c>
      <c r="D18" s="14">
        <v>117.5</v>
      </c>
      <c r="E18" s="38">
        <f t="shared" si="0"/>
        <v>29.375</v>
      </c>
      <c r="F18" s="15">
        <v>73.867999999999995</v>
      </c>
      <c r="G18" s="15">
        <f t="shared" si="1"/>
        <v>36.933999999999997</v>
      </c>
      <c r="H18" s="15">
        <f t="shared" si="2"/>
        <v>66.308999999999997</v>
      </c>
      <c r="I18" s="22">
        <f t="shared" si="3"/>
        <v>13</v>
      </c>
      <c r="J18" s="39"/>
    </row>
    <row r="19" spans="1:10" s="4" customFormat="1" ht="23.25" customHeight="1">
      <c r="A19" s="36" t="s">
        <v>208</v>
      </c>
      <c r="B19" s="13" t="s">
        <v>222</v>
      </c>
      <c r="C19" s="13" t="s">
        <v>396</v>
      </c>
      <c r="D19" s="14">
        <v>106</v>
      </c>
      <c r="E19" s="38">
        <f t="shared" si="0"/>
        <v>26.5</v>
      </c>
      <c r="F19" s="15">
        <v>78.457999999999998</v>
      </c>
      <c r="G19" s="15">
        <f t="shared" si="1"/>
        <v>39.228999999999999</v>
      </c>
      <c r="H19" s="15">
        <f t="shared" si="2"/>
        <v>65.728999999999999</v>
      </c>
      <c r="I19" s="22">
        <f t="shared" si="3"/>
        <v>14</v>
      </c>
      <c r="J19" s="39"/>
    </row>
    <row r="20" spans="1:10" s="4" customFormat="1" ht="23.25" customHeight="1">
      <c r="A20" s="36" t="s">
        <v>208</v>
      </c>
      <c r="B20" s="13" t="s">
        <v>223</v>
      </c>
      <c r="C20" s="13" t="s">
        <v>397</v>
      </c>
      <c r="D20" s="14">
        <v>118</v>
      </c>
      <c r="E20" s="38">
        <f t="shared" si="0"/>
        <v>29.5</v>
      </c>
      <c r="F20" s="15">
        <v>0</v>
      </c>
      <c r="G20" s="15">
        <f t="shared" si="1"/>
        <v>0</v>
      </c>
      <c r="H20" s="15">
        <f t="shared" si="2"/>
        <v>29.5</v>
      </c>
      <c r="I20" s="22">
        <f t="shared" si="3"/>
        <v>15</v>
      </c>
      <c r="J20" s="39" t="s">
        <v>132</v>
      </c>
    </row>
    <row r="21" spans="1:10" s="4" customFormat="1" ht="23.25" customHeight="1">
      <c r="A21" s="27" t="s">
        <v>208</v>
      </c>
      <c r="B21" s="17" t="s">
        <v>224</v>
      </c>
      <c r="C21" s="17" t="s">
        <v>398</v>
      </c>
      <c r="D21" s="18">
        <v>112.5</v>
      </c>
      <c r="E21" s="29">
        <f t="shared" si="0"/>
        <v>28.125</v>
      </c>
      <c r="F21" s="19">
        <v>0</v>
      </c>
      <c r="G21" s="19">
        <f t="shared" si="1"/>
        <v>0</v>
      </c>
      <c r="H21" s="19">
        <f t="shared" si="2"/>
        <v>28.125</v>
      </c>
      <c r="I21" s="24">
        <f t="shared" si="3"/>
        <v>16</v>
      </c>
      <c r="J21" s="40" t="s">
        <v>132</v>
      </c>
    </row>
    <row r="22" spans="1:10" s="4" customFormat="1"/>
    <row r="24" spans="1:10" s="5" customFormat="1" ht="18.75">
      <c r="A24" s="5" t="s">
        <v>59</v>
      </c>
      <c r="D24" s="5" t="s">
        <v>60</v>
      </c>
      <c r="F24" s="5" t="s">
        <v>61</v>
      </c>
    </row>
    <row r="25" spans="1:10" s="5" customFormat="1" ht="18.75"/>
    <row r="26" spans="1:10" s="5" customFormat="1" ht="18.75">
      <c r="A26" s="5" t="s">
        <v>62</v>
      </c>
      <c r="F26" s="5" t="s">
        <v>63</v>
      </c>
    </row>
    <row r="27" spans="1:10" s="5" customFormat="1" ht="21" customHeight="1">
      <c r="E27" s="103" t="s">
        <v>64</v>
      </c>
      <c r="F27" s="103"/>
      <c r="G27" s="103"/>
      <c r="H27" s="103"/>
    </row>
  </sheetData>
  <mergeCells count="6">
    <mergeCell ref="E27:H27"/>
    <mergeCell ref="A1:J1"/>
    <mergeCell ref="A2:J2"/>
    <mergeCell ref="A3:C3"/>
    <mergeCell ref="D3:E3"/>
    <mergeCell ref="F3:G3"/>
  </mergeCells>
  <phoneticPr fontId="30"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1.xml><?xml version="1.0" encoding="utf-8"?>
<worksheet xmlns="http://schemas.openxmlformats.org/spreadsheetml/2006/main" xmlns:r="http://schemas.openxmlformats.org/officeDocument/2006/relationships">
  <dimension ref="A1:J14"/>
  <sheetViews>
    <sheetView workbookViewId="0">
      <selection activeCell="C6" sqref="C6"/>
    </sheetView>
  </sheetViews>
  <sheetFormatPr defaultColWidth="9" defaultRowHeight="13.5"/>
  <cols>
    <col min="1" max="1" width="14.75" customWidth="1"/>
    <col min="2" max="2" width="7.875" customWidth="1"/>
    <col min="3" max="3" width="24.5" customWidth="1"/>
    <col min="4" max="4" width="11.375" customWidth="1"/>
    <col min="5" max="5" width="16" customWidth="1"/>
    <col min="6" max="6" width="10.625" customWidth="1"/>
    <col min="7" max="8" width="12" style="81" customWidth="1"/>
    <col min="9" max="9" width="10.125" style="81" customWidth="1"/>
    <col min="10" max="10" width="9.625" customWidth="1"/>
  </cols>
  <sheetData>
    <row r="1" spans="1:10" s="1" customFormat="1" ht="27.75" customHeight="1">
      <c r="A1" s="98" t="s">
        <v>134</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0" t="s">
        <v>135</v>
      </c>
      <c r="B3" s="100"/>
      <c r="C3" s="100"/>
      <c r="D3" s="101" t="s">
        <v>136</v>
      </c>
      <c r="E3" s="101"/>
      <c r="H3" s="101" t="s">
        <v>137</v>
      </c>
      <c r="I3" s="101"/>
      <c r="J3" s="6"/>
    </row>
    <row r="4" spans="1:10" s="2" customFormat="1" ht="44.25" customHeight="1">
      <c r="A4" s="7" t="s">
        <v>5</v>
      </c>
      <c r="B4" s="8" t="s">
        <v>6</v>
      </c>
      <c r="C4" s="8" t="s">
        <v>7</v>
      </c>
      <c r="D4" s="8" t="s">
        <v>8</v>
      </c>
      <c r="E4" s="8" t="s">
        <v>9</v>
      </c>
      <c r="F4" s="8" t="s">
        <v>10</v>
      </c>
      <c r="G4" s="8" t="s">
        <v>11</v>
      </c>
      <c r="H4" s="8" t="s">
        <v>138</v>
      </c>
      <c r="I4" s="8" t="s">
        <v>13</v>
      </c>
      <c r="J4" s="20" t="s">
        <v>14</v>
      </c>
    </row>
    <row r="5" spans="1:10" s="2" customFormat="1" ht="37.5" customHeight="1">
      <c r="A5" s="36" t="s">
        <v>15</v>
      </c>
      <c r="B5" s="37" t="s">
        <v>16</v>
      </c>
      <c r="C5" s="37" t="s">
        <v>17</v>
      </c>
      <c r="D5" s="37">
        <v>1</v>
      </c>
      <c r="E5" s="37" t="s">
        <v>18</v>
      </c>
      <c r="F5" s="37">
        <v>3</v>
      </c>
      <c r="G5" s="37" t="s">
        <v>19</v>
      </c>
      <c r="H5" s="37" t="s">
        <v>20</v>
      </c>
      <c r="I5" s="37">
        <v>6</v>
      </c>
      <c r="J5" s="30">
        <v>7</v>
      </c>
    </row>
    <row r="6" spans="1:10" s="4" customFormat="1" ht="36.75" customHeight="1">
      <c r="A6" s="16" t="s">
        <v>139</v>
      </c>
      <c r="B6" s="82" t="s">
        <v>140</v>
      </c>
      <c r="C6" s="82" t="s">
        <v>399</v>
      </c>
      <c r="D6" s="83">
        <v>138</v>
      </c>
      <c r="E6" s="19">
        <f>D6*0.25</f>
        <v>34.5</v>
      </c>
      <c r="F6" s="84">
        <v>84.62</v>
      </c>
      <c r="G6" s="84">
        <f>F6*0.5</f>
        <v>42.31</v>
      </c>
      <c r="H6" s="84">
        <f>E6+G6</f>
        <v>76.81</v>
      </c>
      <c r="I6" s="24">
        <f>RANK(H6,H$6:H$6)</f>
        <v>1</v>
      </c>
      <c r="J6" s="85" t="s">
        <v>23</v>
      </c>
    </row>
    <row r="8" spans="1:10" s="5" customFormat="1" ht="18.75">
      <c r="A8" s="5" t="s">
        <v>59</v>
      </c>
      <c r="D8" s="5" t="s">
        <v>60</v>
      </c>
      <c r="F8" s="5" t="s">
        <v>61</v>
      </c>
    </row>
    <row r="9" spans="1:10" s="5" customFormat="1" ht="18.75"/>
    <row r="10" spans="1:10" s="5" customFormat="1" ht="18.75">
      <c r="A10" s="5" t="s">
        <v>62</v>
      </c>
      <c r="F10" s="5" t="s">
        <v>63</v>
      </c>
    </row>
    <row r="11" spans="1:10" s="5" customFormat="1" ht="18.75"/>
    <row r="12" spans="1:10" s="5" customFormat="1" ht="18.75">
      <c r="E12" s="103" t="s">
        <v>64</v>
      </c>
      <c r="F12" s="103"/>
      <c r="G12" s="103"/>
      <c r="H12" s="103"/>
    </row>
    <row r="13" spans="1:10" s="5" customFormat="1" ht="18.75"/>
    <row r="14" spans="1:10" s="5" customFormat="1" ht="21" customHeight="1">
      <c r="E14" s="108"/>
      <c r="F14" s="109"/>
      <c r="G14" s="109"/>
      <c r="H14" s="109"/>
    </row>
  </sheetData>
  <mergeCells count="7">
    <mergeCell ref="E12:H12"/>
    <mergeCell ref="E14:H14"/>
    <mergeCell ref="A1:J1"/>
    <mergeCell ref="A2:J2"/>
    <mergeCell ref="A3:C3"/>
    <mergeCell ref="D3:E3"/>
    <mergeCell ref="H3:I3"/>
  </mergeCells>
  <phoneticPr fontId="30" type="noConversion"/>
  <printOptions horizontalCentered="1"/>
  <pageMargins left="0.74791666666666701" right="0.74791666666666701" top="0.98402777777777795" bottom="0.98402777777777795" header="0.51180555555555596" footer="0.51180555555555596"/>
  <pageSetup paperSize="9" orientation="landscape"/>
</worksheet>
</file>

<file path=xl/worksheets/sheet12.xml><?xml version="1.0" encoding="utf-8"?>
<worksheet xmlns="http://schemas.openxmlformats.org/spreadsheetml/2006/main" xmlns:r="http://schemas.openxmlformats.org/officeDocument/2006/relationships">
  <dimension ref="A1:J17"/>
  <sheetViews>
    <sheetView workbookViewId="0">
      <selection activeCell="C6" sqref="C6:C9"/>
    </sheetView>
  </sheetViews>
  <sheetFormatPr defaultColWidth="9" defaultRowHeight="13.5"/>
  <cols>
    <col min="1" max="1" width="10.625" customWidth="1"/>
    <col min="3" max="3" width="22.875" customWidth="1"/>
    <col min="4" max="4" width="10.125" customWidth="1"/>
    <col min="5" max="5" width="16.875" customWidth="1"/>
    <col min="6" max="6" width="14.5" customWidth="1"/>
    <col min="7" max="7" width="13.5" customWidth="1"/>
    <col min="8" max="8" width="12.625" customWidth="1"/>
    <col min="10" max="10" width="13.75" customWidth="1"/>
  </cols>
  <sheetData>
    <row r="1" spans="1:10" s="1" customFormat="1" ht="27.75" customHeight="1">
      <c r="A1" s="98" t="s">
        <v>225</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7" t="s">
        <v>226</v>
      </c>
      <c r="B3" s="107"/>
      <c r="C3" s="107"/>
      <c r="D3" s="106" t="s">
        <v>227</v>
      </c>
      <c r="E3" s="106"/>
      <c r="H3" s="101" t="s">
        <v>181</v>
      </c>
      <c r="I3" s="101"/>
      <c r="J3" s="6"/>
    </row>
    <row r="4" spans="1:10" s="2" customFormat="1" ht="44.25" customHeight="1">
      <c r="A4" s="7" t="s">
        <v>5</v>
      </c>
      <c r="B4" s="8" t="s">
        <v>6</v>
      </c>
      <c r="C4" s="8" t="s">
        <v>7</v>
      </c>
      <c r="D4" s="8" t="s">
        <v>8</v>
      </c>
      <c r="E4" s="8" t="s">
        <v>9</v>
      </c>
      <c r="F4" s="8" t="s">
        <v>10</v>
      </c>
      <c r="G4" s="8" t="s">
        <v>11</v>
      </c>
      <c r="H4" s="8" t="s">
        <v>138</v>
      </c>
      <c r="I4" s="8" t="s">
        <v>13</v>
      </c>
      <c r="J4" s="20" t="s">
        <v>14</v>
      </c>
    </row>
    <row r="5" spans="1:10" s="2" customFormat="1" ht="37.5" customHeight="1">
      <c r="A5" s="9" t="s">
        <v>15</v>
      </c>
      <c r="B5" s="10" t="s">
        <v>16</v>
      </c>
      <c r="C5" s="6" t="s">
        <v>17</v>
      </c>
      <c r="D5" s="10">
        <v>1</v>
      </c>
      <c r="E5" s="10" t="s">
        <v>144</v>
      </c>
      <c r="F5" s="10">
        <v>3</v>
      </c>
      <c r="G5" s="10" t="s">
        <v>145</v>
      </c>
      <c r="H5" s="10" t="s">
        <v>20</v>
      </c>
      <c r="I5" s="10">
        <v>6</v>
      </c>
      <c r="J5" s="21">
        <v>7</v>
      </c>
    </row>
    <row r="6" spans="1:10" s="2" customFormat="1" ht="36" customHeight="1">
      <c r="A6" s="9" t="s">
        <v>228</v>
      </c>
      <c r="B6" s="13" t="s">
        <v>229</v>
      </c>
      <c r="C6" s="13" t="s">
        <v>277</v>
      </c>
      <c r="D6" s="14">
        <v>87</v>
      </c>
      <c r="E6" s="31">
        <f t="shared" ref="E6:E9" si="0">D6*0.2</f>
        <v>17.399999999999999</v>
      </c>
      <c r="F6" s="26">
        <v>91.6</v>
      </c>
      <c r="G6" s="26">
        <f t="shared" ref="G6:G9" si="1">F6*0.6</f>
        <v>54.96</v>
      </c>
      <c r="H6" s="26">
        <f t="shared" ref="H6:H9" si="2">E6+G6</f>
        <v>72.36</v>
      </c>
      <c r="I6" s="22">
        <f t="shared" ref="I6:I9" si="3">RANK(H6,H$6:H$9)</f>
        <v>1</v>
      </c>
      <c r="J6" s="21" t="s">
        <v>23</v>
      </c>
    </row>
    <row r="7" spans="1:10" s="2" customFormat="1" ht="36" customHeight="1">
      <c r="A7" s="9" t="s">
        <v>228</v>
      </c>
      <c r="B7" s="13" t="s">
        <v>230</v>
      </c>
      <c r="C7" s="13" t="s">
        <v>400</v>
      </c>
      <c r="D7" s="14">
        <v>67</v>
      </c>
      <c r="E7" s="31">
        <f t="shared" si="0"/>
        <v>13.4</v>
      </c>
      <c r="F7" s="26">
        <v>90.24</v>
      </c>
      <c r="G7" s="26">
        <f t="shared" si="1"/>
        <v>54.143999999999998</v>
      </c>
      <c r="H7" s="26">
        <f t="shared" si="2"/>
        <v>67.543999999999997</v>
      </c>
      <c r="I7" s="22">
        <f t="shared" si="3"/>
        <v>2</v>
      </c>
      <c r="J7" s="21" t="s">
        <v>23</v>
      </c>
    </row>
    <row r="8" spans="1:10" s="2" customFormat="1" ht="36" customHeight="1">
      <c r="A8" s="9" t="s">
        <v>228</v>
      </c>
      <c r="B8" s="13" t="s">
        <v>231</v>
      </c>
      <c r="C8" s="13" t="s">
        <v>401</v>
      </c>
      <c r="D8" s="14">
        <v>65</v>
      </c>
      <c r="E8" s="31">
        <f t="shared" si="0"/>
        <v>13</v>
      </c>
      <c r="F8" s="32">
        <v>87.29</v>
      </c>
      <c r="G8" s="26">
        <f t="shared" si="1"/>
        <v>52.374000000000002</v>
      </c>
      <c r="H8" s="26">
        <f t="shared" si="2"/>
        <v>65.373999999999995</v>
      </c>
      <c r="I8" s="22">
        <f t="shared" si="3"/>
        <v>3</v>
      </c>
      <c r="J8" s="34"/>
    </row>
    <row r="9" spans="1:10" s="4" customFormat="1" ht="36" customHeight="1">
      <c r="A9" s="27" t="s">
        <v>228</v>
      </c>
      <c r="B9" s="17" t="s">
        <v>232</v>
      </c>
      <c r="C9" s="17" t="s">
        <v>402</v>
      </c>
      <c r="D9" s="18">
        <v>37</v>
      </c>
      <c r="E9" s="33">
        <f t="shared" si="0"/>
        <v>7.4</v>
      </c>
      <c r="F9" s="29">
        <v>81.400000000000006</v>
      </c>
      <c r="G9" s="29">
        <f t="shared" si="1"/>
        <v>48.84</v>
      </c>
      <c r="H9" s="29">
        <f t="shared" si="2"/>
        <v>56.24</v>
      </c>
      <c r="I9" s="24">
        <f t="shared" si="3"/>
        <v>4</v>
      </c>
      <c r="J9" s="35"/>
    </row>
    <row r="12" spans="1:10" s="5" customFormat="1" ht="18.75">
      <c r="A12" s="5" t="s">
        <v>59</v>
      </c>
      <c r="D12" s="5" t="s">
        <v>60</v>
      </c>
      <c r="F12" s="5" t="s">
        <v>61</v>
      </c>
    </row>
    <row r="13" spans="1:10" s="5" customFormat="1" ht="18.75"/>
    <row r="14" spans="1:10" s="5" customFormat="1" ht="18.75">
      <c r="A14" s="5" t="s">
        <v>62</v>
      </c>
      <c r="F14" s="5" t="s">
        <v>63</v>
      </c>
    </row>
    <row r="15" spans="1:10" s="5" customFormat="1" ht="18.75"/>
    <row r="16" spans="1:10" s="5" customFormat="1" ht="18.75"/>
    <row r="17" spans="5:8" s="5" customFormat="1" ht="21" customHeight="1">
      <c r="E17" s="103" t="s">
        <v>64</v>
      </c>
      <c r="F17" s="103"/>
      <c r="G17" s="103"/>
      <c r="H17" s="103"/>
    </row>
  </sheetData>
  <mergeCells count="6">
    <mergeCell ref="E17:H17"/>
    <mergeCell ref="A1:J1"/>
    <mergeCell ref="A2:J2"/>
    <mergeCell ref="A3:C3"/>
    <mergeCell ref="D3:E3"/>
    <mergeCell ref="H3:I3"/>
  </mergeCells>
  <phoneticPr fontId="30" type="noConversion"/>
  <pageMargins left="0.7" right="0.7" top="0.75" bottom="0.75" header="0.3" footer="0.3"/>
  <pageSetup paperSize="9" orientation="landscape"/>
</worksheet>
</file>

<file path=xl/worksheets/sheet13.xml><?xml version="1.0" encoding="utf-8"?>
<worksheet xmlns="http://schemas.openxmlformats.org/spreadsheetml/2006/main" xmlns:r="http://schemas.openxmlformats.org/officeDocument/2006/relationships">
  <dimension ref="A1:J17"/>
  <sheetViews>
    <sheetView workbookViewId="0">
      <selection activeCell="C6" sqref="C6"/>
    </sheetView>
  </sheetViews>
  <sheetFormatPr defaultColWidth="9" defaultRowHeight="13.5"/>
  <cols>
    <col min="3" max="3" width="23.625" customWidth="1"/>
    <col min="5" max="5" width="18.125" customWidth="1"/>
    <col min="6" max="6" width="13.625" customWidth="1"/>
    <col min="7" max="7" width="14.375" customWidth="1"/>
    <col min="8" max="8" width="13.25" customWidth="1"/>
    <col min="10" max="10" width="13.125" customWidth="1"/>
  </cols>
  <sheetData>
    <row r="1" spans="1:10" s="1" customFormat="1" ht="27.75" customHeight="1">
      <c r="A1" s="98" t="s">
        <v>242</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7" t="s">
        <v>243</v>
      </c>
      <c r="B3" s="107"/>
      <c r="C3" s="107"/>
      <c r="D3" s="106" t="s">
        <v>235</v>
      </c>
      <c r="E3" s="106"/>
      <c r="H3" s="101" t="s">
        <v>155</v>
      </c>
      <c r="I3" s="101"/>
      <c r="J3" s="6"/>
    </row>
    <row r="4" spans="1:10" s="2" customFormat="1" ht="41.25" customHeight="1">
      <c r="A4" s="7" t="s">
        <v>5</v>
      </c>
      <c r="B4" s="8" t="s">
        <v>6</v>
      </c>
      <c r="C4" s="8" t="s">
        <v>7</v>
      </c>
      <c r="D4" s="8" t="s">
        <v>8</v>
      </c>
      <c r="E4" s="8" t="s">
        <v>9</v>
      </c>
      <c r="F4" s="8" t="s">
        <v>10</v>
      </c>
      <c r="G4" s="8" t="s">
        <v>11</v>
      </c>
      <c r="H4" s="8" t="s">
        <v>12</v>
      </c>
      <c r="I4" s="8" t="s">
        <v>13</v>
      </c>
      <c r="J4" s="20" t="s">
        <v>14</v>
      </c>
    </row>
    <row r="5" spans="1:10" s="2" customFormat="1" ht="30" customHeight="1">
      <c r="A5" s="9" t="s">
        <v>15</v>
      </c>
      <c r="B5" s="10" t="s">
        <v>16</v>
      </c>
      <c r="C5" s="6" t="s">
        <v>17</v>
      </c>
      <c r="D5" s="10">
        <v>1</v>
      </c>
      <c r="E5" s="11" t="s">
        <v>144</v>
      </c>
      <c r="F5" s="10">
        <v>3</v>
      </c>
      <c r="G5" s="10" t="s">
        <v>145</v>
      </c>
      <c r="H5" s="10" t="s">
        <v>20</v>
      </c>
      <c r="I5" s="10">
        <v>6</v>
      </c>
      <c r="J5" s="21">
        <v>7</v>
      </c>
    </row>
    <row r="6" spans="1:10" s="4" customFormat="1" ht="33.75" customHeight="1">
      <c r="A6" s="12" t="s">
        <v>139</v>
      </c>
      <c r="B6" s="13" t="s">
        <v>244</v>
      </c>
      <c r="C6" s="13" t="s">
        <v>403</v>
      </c>
      <c r="D6" s="14">
        <v>135</v>
      </c>
      <c r="E6" s="15">
        <f t="shared" ref="E6:E11" si="0">D6*0.2</f>
        <v>27</v>
      </c>
      <c r="F6" s="15">
        <v>89.516000000000005</v>
      </c>
      <c r="G6" s="15">
        <f t="shared" ref="G6:G11" si="1">F6*0.6</f>
        <v>53.709600000000002</v>
      </c>
      <c r="H6" s="15">
        <f t="shared" ref="H6:H11" si="2">E6+G6</f>
        <v>80.709599999999995</v>
      </c>
      <c r="I6" s="22">
        <f t="shared" ref="I6:I11" si="3">RANK(H6,H$6:H$11)</f>
        <v>1</v>
      </c>
      <c r="J6" s="23" t="s">
        <v>23</v>
      </c>
    </row>
    <row r="7" spans="1:10" s="4" customFormat="1" ht="33.75" customHeight="1">
      <c r="A7" s="12" t="s">
        <v>139</v>
      </c>
      <c r="B7" s="13" t="s">
        <v>245</v>
      </c>
      <c r="C7" s="13" t="s">
        <v>404</v>
      </c>
      <c r="D7" s="14">
        <v>139.5</v>
      </c>
      <c r="E7" s="15">
        <f t="shared" si="0"/>
        <v>27.9</v>
      </c>
      <c r="F7" s="15">
        <v>84.55</v>
      </c>
      <c r="G7" s="15">
        <f t="shared" si="1"/>
        <v>50.73</v>
      </c>
      <c r="H7" s="15">
        <f t="shared" si="2"/>
        <v>78.63</v>
      </c>
      <c r="I7" s="22">
        <f t="shared" si="3"/>
        <v>2</v>
      </c>
      <c r="J7" s="23" t="s">
        <v>23</v>
      </c>
    </row>
    <row r="8" spans="1:10" s="4" customFormat="1" ht="33.75" customHeight="1">
      <c r="A8" s="12" t="s">
        <v>139</v>
      </c>
      <c r="B8" s="13" t="s">
        <v>246</v>
      </c>
      <c r="C8" s="13" t="s">
        <v>405</v>
      </c>
      <c r="D8" s="14">
        <v>129</v>
      </c>
      <c r="E8" s="15">
        <f t="shared" si="0"/>
        <v>25.8</v>
      </c>
      <c r="F8" s="15">
        <v>87.69</v>
      </c>
      <c r="G8" s="15">
        <f t="shared" si="1"/>
        <v>52.613999999999997</v>
      </c>
      <c r="H8" s="15">
        <f t="shared" si="2"/>
        <v>78.414000000000001</v>
      </c>
      <c r="I8" s="22">
        <f t="shared" si="3"/>
        <v>3</v>
      </c>
      <c r="J8" s="23" t="s">
        <v>23</v>
      </c>
    </row>
    <row r="9" spans="1:10" s="4" customFormat="1" ht="33.75" customHeight="1">
      <c r="A9" s="12" t="s">
        <v>139</v>
      </c>
      <c r="B9" s="13" t="s">
        <v>247</v>
      </c>
      <c r="C9" s="13" t="s">
        <v>406</v>
      </c>
      <c r="D9" s="14">
        <v>110.5</v>
      </c>
      <c r="E9" s="15">
        <f t="shared" si="0"/>
        <v>22.1</v>
      </c>
      <c r="F9" s="15">
        <v>88.6</v>
      </c>
      <c r="G9" s="15">
        <f t="shared" si="1"/>
        <v>53.16</v>
      </c>
      <c r="H9" s="15">
        <f t="shared" si="2"/>
        <v>75.260000000000005</v>
      </c>
      <c r="I9" s="22">
        <f t="shared" si="3"/>
        <v>4</v>
      </c>
      <c r="J9" s="23" t="s">
        <v>23</v>
      </c>
    </row>
    <row r="10" spans="1:10" s="4" customFormat="1" ht="33.75" customHeight="1">
      <c r="A10" s="12" t="s">
        <v>139</v>
      </c>
      <c r="B10" s="13" t="s">
        <v>248</v>
      </c>
      <c r="C10" s="13" t="s">
        <v>407</v>
      </c>
      <c r="D10" s="14">
        <v>96</v>
      </c>
      <c r="E10" s="15">
        <f t="shared" si="0"/>
        <v>19.2</v>
      </c>
      <c r="F10" s="15">
        <v>86.1</v>
      </c>
      <c r="G10" s="15">
        <f t="shared" si="1"/>
        <v>51.66</v>
      </c>
      <c r="H10" s="15">
        <f t="shared" si="2"/>
        <v>70.86</v>
      </c>
      <c r="I10" s="22">
        <f t="shared" si="3"/>
        <v>5</v>
      </c>
      <c r="J10" s="23"/>
    </row>
    <row r="11" spans="1:10" s="4" customFormat="1" ht="33.75" customHeight="1">
      <c r="A11" s="16" t="s">
        <v>139</v>
      </c>
      <c r="B11" s="17" t="s">
        <v>249</v>
      </c>
      <c r="C11" s="17" t="s">
        <v>408</v>
      </c>
      <c r="D11" s="18">
        <v>92.5</v>
      </c>
      <c r="E11" s="19">
        <f t="shared" si="0"/>
        <v>18.5</v>
      </c>
      <c r="F11" s="19">
        <v>82.77</v>
      </c>
      <c r="G11" s="19">
        <f t="shared" si="1"/>
        <v>49.661999999999999</v>
      </c>
      <c r="H11" s="19">
        <f t="shared" si="2"/>
        <v>68.162000000000006</v>
      </c>
      <c r="I11" s="24">
        <f t="shared" si="3"/>
        <v>6</v>
      </c>
      <c r="J11" s="25"/>
    </row>
    <row r="13" spans="1:10" s="5" customFormat="1" ht="18.75">
      <c r="A13" s="5" t="s">
        <v>59</v>
      </c>
      <c r="D13" s="5" t="s">
        <v>60</v>
      </c>
      <c r="F13" s="5" t="s">
        <v>61</v>
      </c>
    </row>
    <row r="14" spans="1:10" s="5" customFormat="1" ht="18.75"/>
    <row r="15" spans="1:10" s="5" customFormat="1" ht="18.75">
      <c r="A15" s="5" t="s">
        <v>62</v>
      </c>
      <c r="F15" s="5" t="s">
        <v>63</v>
      </c>
    </row>
    <row r="16" spans="1:10" s="5" customFormat="1" ht="18.75"/>
    <row r="17" spans="5:8" s="5" customFormat="1" ht="21" customHeight="1">
      <c r="E17" s="103" t="s">
        <v>64</v>
      </c>
      <c r="F17" s="103"/>
      <c r="G17" s="103"/>
      <c r="H17" s="103"/>
    </row>
  </sheetData>
  <mergeCells count="6">
    <mergeCell ref="E17:H17"/>
    <mergeCell ref="A1:J1"/>
    <mergeCell ref="A2:J2"/>
    <mergeCell ref="A3:C3"/>
    <mergeCell ref="D3:E3"/>
    <mergeCell ref="H3:I3"/>
  </mergeCells>
  <phoneticPr fontId="30" type="noConversion"/>
  <pageMargins left="0.7" right="0.7" top="0.75" bottom="0.75" header="0.3" footer="0.3"/>
  <pageSetup paperSize="9" orientation="landscape"/>
</worksheet>
</file>

<file path=xl/worksheets/sheet14.xml><?xml version="1.0" encoding="utf-8"?>
<worksheet xmlns="http://schemas.openxmlformats.org/spreadsheetml/2006/main" xmlns:r="http://schemas.openxmlformats.org/officeDocument/2006/relationships">
  <dimension ref="A1:J17"/>
  <sheetViews>
    <sheetView workbookViewId="0">
      <selection activeCell="D9" sqref="D9"/>
    </sheetView>
  </sheetViews>
  <sheetFormatPr defaultColWidth="9" defaultRowHeight="13.5"/>
  <cols>
    <col min="3" max="3" width="22.25" customWidth="1"/>
    <col min="5" max="5" width="19.875" customWidth="1"/>
    <col min="6" max="6" width="11" customWidth="1"/>
    <col min="7" max="7" width="14.625" customWidth="1"/>
    <col min="8" max="8" width="11.875" customWidth="1"/>
    <col min="9" max="9" width="8.625" customWidth="1"/>
    <col min="10" max="10" width="15.5" customWidth="1"/>
  </cols>
  <sheetData>
    <row r="1" spans="1:10" s="1" customFormat="1" ht="27.75" customHeight="1">
      <c r="A1" s="98" t="s">
        <v>233</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7" t="s">
        <v>234</v>
      </c>
      <c r="B3" s="107"/>
      <c r="C3" s="107"/>
      <c r="D3" s="106" t="s">
        <v>235</v>
      </c>
      <c r="E3" s="106"/>
      <c r="H3" s="101" t="s">
        <v>181</v>
      </c>
      <c r="I3" s="101"/>
      <c r="J3" s="6"/>
    </row>
    <row r="4" spans="1:10" s="2" customFormat="1" ht="44.25" customHeight="1">
      <c r="A4" s="7" t="s">
        <v>5</v>
      </c>
      <c r="B4" s="8" t="s">
        <v>6</v>
      </c>
      <c r="C4" s="8" t="s">
        <v>7</v>
      </c>
      <c r="D4" s="8" t="s">
        <v>8</v>
      </c>
      <c r="E4" s="8" t="s">
        <v>9</v>
      </c>
      <c r="F4" s="8" t="s">
        <v>10</v>
      </c>
      <c r="G4" s="8" t="s">
        <v>11</v>
      </c>
      <c r="H4" s="8" t="s">
        <v>12</v>
      </c>
      <c r="I4" s="8" t="s">
        <v>13</v>
      </c>
      <c r="J4" s="20" t="s">
        <v>14</v>
      </c>
    </row>
    <row r="5" spans="1:10" s="2" customFormat="1" ht="37.5" customHeight="1">
      <c r="A5" s="9" t="s">
        <v>15</v>
      </c>
      <c r="B5" s="10" t="s">
        <v>16</v>
      </c>
      <c r="C5" s="6" t="s">
        <v>17</v>
      </c>
      <c r="D5" s="10">
        <v>1</v>
      </c>
      <c r="E5" s="10" t="s">
        <v>144</v>
      </c>
      <c r="F5" s="10">
        <v>3</v>
      </c>
      <c r="G5" s="10" t="s">
        <v>145</v>
      </c>
      <c r="H5" s="10" t="s">
        <v>20</v>
      </c>
      <c r="I5" s="10">
        <v>6</v>
      </c>
      <c r="J5" s="30">
        <v>7</v>
      </c>
    </row>
    <row r="6" spans="1:10" s="2" customFormat="1" ht="32.1" customHeight="1">
      <c r="A6" s="9" t="s">
        <v>228</v>
      </c>
      <c r="B6" s="13" t="s">
        <v>236</v>
      </c>
      <c r="C6" s="13" t="s">
        <v>409</v>
      </c>
      <c r="D6" s="14">
        <v>145</v>
      </c>
      <c r="E6" s="26">
        <f t="shared" ref="E6:E11" si="0">D6*0.2</f>
        <v>29</v>
      </c>
      <c r="F6" s="26">
        <v>93.206000000000003</v>
      </c>
      <c r="G6" s="15">
        <f t="shared" ref="G6:G11" si="1">F6*0.6</f>
        <v>55.9236</v>
      </c>
      <c r="H6" s="15">
        <f t="shared" ref="H6:H11" si="2">E6+G6</f>
        <v>84.923599999999993</v>
      </c>
      <c r="I6" s="22">
        <f t="shared" ref="I6:I11" si="3">RANK(H6,H$6:H$11)</f>
        <v>1</v>
      </c>
      <c r="J6" s="30" t="s">
        <v>23</v>
      </c>
    </row>
    <row r="7" spans="1:10" s="2" customFormat="1" ht="32.1" customHeight="1">
      <c r="A7" s="9" t="s">
        <v>228</v>
      </c>
      <c r="B7" s="13" t="s">
        <v>237</v>
      </c>
      <c r="C7" s="13" t="s">
        <v>410</v>
      </c>
      <c r="D7" s="14">
        <v>132</v>
      </c>
      <c r="E7" s="26">
        <f t="shared" si="0"/>
        <v>26.4</v>
      </c>
      <c r="F7" s="26">
        <v>90.536000000000001</v>
      </c>
      <c r="G7" s="15">
        <f t="shared" si="1"/>
        <v>54.321599999999997</v>
      </c>
      <c r="H7" s="15">
        <f t="shared" si="2"/>
        <v>80.721599999999995</v>
      </c>
      <c r="I7" s="22">
        <f t="shared" si="3"/>
        <v>2</v>
      </c>
      <c r="J7" s="30" t="s">
        <v>23</v>
      </c>
    </row>
    <row r="8" spans="1:10" s="2" customFormat="1" ht="32.1" customHeight="1">
      <c r="A8" s="9" t="s">
        <v>228</v>
      </c>
      <c r="B8" s="13" t="s">
        <v>238</v>
      </c>
      <c r="C8" s="13" t="s">
        <v>411</v>
      </c>
      <c r="D8" s="14">
        <v>126.5</v>
      </c>
      <c r="E8" s="26">
        <f t="shared" si="0"/>
        <v>25.3</v>
      </c>
      <c r="F8" s="26">
        <v>90.12</v>
      </c>
      <c r="G8" s="15">
        <f t="shared" si="1"/>
        <v>54.072000000000003</v>
      </c>
      <c r="H8" s="15">
        <f t="shared" si="2"/>
        <v>79.372</v>
      </c>
      <c r="I8" s="22">
        <f t="shared" si="3"/>
        <v>3</v>
      </c>
      <c r="J8" s="30"/>
    </row>
    <row r="9" spans="1:10" s="2" customFormat="1" ht="32.1" customHeight="1">
      <c r="A9" s="9" t="s">
        <v>228</v>
      </c>
      <c r="B9" s="13" t="s">
        <v>239</v>
      </c>
      <c r="C9" s="13" t="s">
        <v>298</v>
      </c>
      <c r="D9" s="14">
        <v>122.5</v>
      </c>
      <c r="E9" s="26">
        <f t="shared" si="0"/>
        <v>24.5</v>
      </c>
      <c r="F9" s="26">
        <v>89.84</v>
      </c>
      <c r="G9" s="15">
        <f t="shared" si="1"/>
        <v>53.904000000000003</v>
      </c>
      <c r="H9" s="15">
        <f t="shared" si="2"/>
        <v>78.403999999999996</v>
      </c>
      <c r="I9" s="22">
        <f t="shared" si="3"/>
        <v>4</v>
      </c>
      <c r="J9" s="30"/>
    </row>
    <row r="10" spans="1:10" s="4" customFormat="1" ht="32.1" customHeight="1">
      <c r="A10" s="9" t="s">
        <v>228</v>
      </c>
      <c r="B10" s="13" t="s">
        <v>240</v>
      </c>
      <c r="C10" s="13" t="s">
        <v>412</v>
      </c>
      <c r="D10" s="14">
        <v>116.5</v>
      </c>
      <c r="E10" s="26">
        <f t="shared" si="0"/>
        <v>23.3</v>
      </c>
      <c r="F10" s="15">
        <v>90.292000000000002</v>
      </c>
      <c r="G10" s="15">
        <f t="shared" si="1"/>
        <v>54.175199999999997</v>
      </c>
      <c r="H10" s="15">
        <f t="shared" si="2"/>
        <v>77.475200000000001</v>
      </c>
      <c r="I10" s="22">
        <f t="shared" si="3"/>
        <v>5</v>
      </c>
      <c r="J10" s="23"/>
    </row>
    <row r="11" spans="1:10" s="4" customFormat="1" ht="32.1" customHeight="1">
      <c r="A11" s="27" t="s">
        <v>228</v>
      </c>
      <c r="B11" s="28" t="s">
        <v>241</v>
      </c>
      <c r="C11" s="17" t="s">
        <v>413</v>
      </c>
      <c r="D11" s="18">
        <v>110</v>
      </c>
      <c r="E11" s="29">
        <f t="shared" si="0"/>
        <v>22</v>
      </c>
      <c r="F11" s="19">
        <v>89.754000000000005</v>
      </c>
      <c r="G11" s="19">
        <f t="shared" si="1"/>
        <v>53.852400000000003</v>
      </c>
      <c r="H11" s="19">
        <f t="shared" si="2"/>
        <v>75.852400000000003</v>
      </c>
      <c r="I11" s="24">
        <f t="shared" si="3"/>
        <v>6</v>
      </c>
      <c r="J11" s="25"/>
    </row>
    <row r="13" spans="1:10" s="5" customFormat="1" ht="18.75">
      <c r="A13" s="5" t="s">
        <v>59</v>
      </c>
      <c r="D13" s="5" t="s">
        <v>60</v>
      </c>
      <c r="F13" s="5" t="s">
        <v>61</v>
      </c>
    </row>
    <row r="14" spans="1:10" s="5" customFormat="1" ht="18.75"/>
    <row r="15" spans="1:10" s="5" customFormat="1" ht="18.75">
      <c r="A15" s="5" t="s">
        <v>62</v>
      </c>
      <c r="F15" s="5" t="s">
        <v>63</v>
      </c>
    </row>
    <row r="16" spans="1:10" s="5" customFormat="1" ht="18.75"/>
    <row r="17" spans="5:8" s="5" customFormat="1" ht="21" customHeight="1">
      <c r="E17" s="103" t="s">
        <v>64</v>
      </c>
      <c r="F17" s="103"/>
      <c r="G17" s="103"/>
      <c r="H17" s="103"/>
    </row>
  </sheetData>
  <mergeCells count="6">
    <mergeCell ref="E17:H17"/>
    <mergeCell ref="A1:J1"/>
    <mergeCell ref="A2:J2"/>
    <mergeCell ref="A3:C3"/>
    <mergeCell ref="D3:E3"/>
    <mergeCell ref="H3:I3"/>
  </mergeCells>
  <phoneticPr fontId="30" type="noConversion"/>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J44"/>
  <sheetViews>
    <sheetView workbookViewId="0">
      <selection activeCell="C6" sqref="C6:C41"/>
    </sheetView>
  </sheetViews>
  <sheetFormatPr defaultColWidth="9" defaultRowHeight="13.5"/>
  <cols>
    <col min="1" max="1" width="11.25" customWidth="1"/>
    <col min="2" max="2" width="13" customWidth="1"/>
    <col min="3" max="3" width="24.125" customWidth="1"/>
    <col min="5" max="5" width="12.125" customWidth="1"/>
    <col min="6" max="6" width="10.375" customWidth="1"/>
    <col min="7" max="7" width="15.125" customWidth="1"/>
    <col min="8" max="8" width="13.5" customWidth="1"/>
    <col min="9" max="9" width="9.875" style="81" customWidth="1"/>
    <col min="10" max="10" width="11.625" customWidth="1"/>
  </cols>
  <sheetData>
    <row r="1" spans="1:10" s="1" customFormat="1" ht="27.75" customHeight="1">
      <c r="A1" s="98" t="s">
        <v>65</v>
      </c>
      <c r="B1" s="98"/>
      <c r="C1" s="98"/>
      <c r="D1" s="98"/>
      <c r="E1" s="98"/>
      <c r="F1" s="98"/>
      <c r="G1" s="98"/>
      <c r="H1" s="98"/>
      <c r="I1" s="98"/>
      <c r="J1" s="98"/>
    </row>
    <row r="2" spans="1:10" s="2" customFormat="1" ht="36.75" customHeight="1">
      <c r="A2" s="99" t="s">
        <v>1</v>
      </c>
      <c r="B2" s="99"/>
      <c r="C2" s="99"/>
      <c r="D2" s="99"/>
      <c r="E2" s="99"/>
      <c r="F2" s="99"/>
      <c r="G2" s="99"/>
      <c r="H2" s="99"/>
      <c r="I2" s="102"/>
      <c r="J2" s="99"/>
    </row>
    <row r="3" spans="1:10" s="3" customFormat="1" ht="21" customHeight="1">
      <c r="A3" s="100" t="s">
        <v>66</v>
      </c>
      <c r="B3" s="100"/>
      <c r="C3" s="100"/>
      <c r="D3" s="101" t="s">
        <v>67</v>
      </c>
      <c r="E3" s="101"/>
      <c r="F3" s="101" t="s">
        <v>4</v>
      </c>
      <c r="G3" s="101"/>
      <c r="H3" s="6"/>
      <c r="I3" s="6"/>
      <c r="J3" s="6"/>
    </row>
    <row r="4" spans="1:10" s="2" customFormat="1" ht="33.75" customHeight="1">
      <c r="A4" s="7" t="s">
        <v>5</v>
      </c>
      <c r="B4" s="8" t="s">
        <v>6</v>
      </c>
      <c r="C4" s="8" t="s">
        <v>7</v>
      </c>
      <c r="D4" s="8" t="s">
        <v>8</v>
      </c>
      <c r="E4" s="8" t="s">
        <v>9</v>
      </c>
      <c r="F4" s="8" t="s">
        <v>10</v>
      </c>
      <c r="G4" s="8" t="s">
        <v>11</v>
      </c>
      <c r="H4" s="8" t="s">
        <v>12</v>
      </c>
      <c r="I4" s="8" t="s">
        <v>13</v>
      </c>
      <c r="J4" s="20" t="s">
        <v>14</v>
      </c>
    </row>
    <row r="5" spans="1:10" s="2" customFormat="1" ht="21.95" customHeight="1">
      <c r="A5" s="36" t="s">
        <v>15</v>
      </c>
      <c r="B5" s="37" t="s">
        <v>16</v>
      </c>
      <c r="C5" s="37" t="s">
        <v>17</v>
      </c>
      <c r="D5" s="37">
        <v>1</v>
      </c>
      <c r="E5" s="37" t="s">
        <v>18</v>
      </c>
      <c r="F5" s="37">
        <v>3</v>
      </c>
      <c r="G5" s="37" t="s">
        <v>19</v>
      </c>
      <c r="H5" s="37" t="s">
        <v>20</v>
      </c>
      <c r="I5" s="37">
        <v>6</v>
      </c>
      <c r="J5" s="30">
        <v>7</v>
      </c>
    </row>
    <row r="6" spans="1:10" s="2" customFormat="1" ht="21.95" customHeight="1">
      <c r="A6" s="36" t="s">
        <v>68</v>
      </c>
      <c r="B6" s="43" t="s">
        <v>69</v>
      </c>
      <c r="C6" s="43" t="s">
        <v>286</v>
      </c>
      <c r="D6" s="44">
        <v>158</v>
      </c>
      <c r="E6" s="92">
        <f t="shared" ref="E6:E41" si="0">D6*0.25</f>
        <v>39.5</v>
      </c>
      <c r="F6" s="38">
        <v>85.44</v>
      </c>
      <c r="G6" s="38">
        <f t="shared" ref="G6:G41" si="1">F6*0.5</f>
        <v>42.72</v>
      </c>
      <c r="H6" s="64">
        <f t="shared" ref="H6:H41" si="2">E6+G6</f>
        <v>82.22</v>
      </c>
      <c r="I6" s="56">
        <f t="shared" ref="I6:I41" si="3">RANK(H6,H$6:H$41)</f>
        <v>1</v>
      </c>
      <c r="J6" s="30" t="s">
        <v>23</v>
      </c>
    </row>
    <row r="7" spans="1:10" s="2" customFormat="1" ht="21.95" customHeight="1">
      <c r="A7" s="36" t="s">
        <v>68</v>
      </c>
      <c r="B7" s="43" t="s">
        <v>70</v>
      </c>
      <c r="C7" s="43" t="s">
        <v>287</v>
      </c>
      <c r="D7" s="44">
        <v>161</v>
      </c>
      <c r="E7" s="92">
        <f t="shared" si="0"/>
        <v>40.25</v>
      </c>
      <c r="F7" s="38">
        <v>83.694000000000003</v>
      </c>
      <c r="G7" s="38">
        <f t="shared" si="1"/>
        <v>41.847000000000001</v>
      </c>
      <c r="H7" s="64">
        <f t="shared" si="2"/>
        <v>82.096999999999994</v>
      </c>
      <c r="I7" s="56">
        <f t="shared" si="3"/>
        <v>2</v>
      </c>
      <c r="J7" s="30" t="s">
        <v>23</v>
      </c>
    </row>
    <row r="8" spans="1:10" s="2" customFormat="1" ht="21.95" customHeight="1">
      <c r="A8" s="36" t="s">
        <v>68</v>
      </c>
      <c r="B8" s="43" t="s">
        <v>71</v>
      </c>
      <c r="C8" s="43" t="s">
        <v>288</v>
      </c>
      <c r="D8" s="44">
        <v>157</v>
      </c>
      <c r="E8" s="92">
        <f t="shared" si="0"/>
        <v>39.25</v>
      </c>
      <c r="F8" s="38">
        <v>83.77</v>
      </c>
      <c r="G8" s="38">
        <f t="shared" si="1"/>
        <v>41.884999999999998</v>
      </c>
      <c r="H8" s="64">
        <f t="shared" si="2"/>
        <v>81.135000000000005</v>
      </c>
      <c r="I8" s="56">
        <f t="shared" si="3"/>
        <v>3</v>
      </c>
      <c r="J8" s="30" t="s">
        <v>23</v>
      </c>
    </row>
    <row r="9" spans="1:10" s="2" customFormat="1" ht="21.95" customHeight="1">
      <c r="A9" s="36" t="s">
        <v>68</v>
      </c>
      <c r="B9" s="43" t="s">
        <v>72</v>
      </c>
      <c r="C9" s="43" t="s">
        <v>289</v>
      </c>
      <c r="D9" s="44">
        <v>147</v>
      </c>
      <c r="E9" s="92">
        <f t="shared" si="0"/>
        <v>36.75</v>
      </c>
      <c r="F9" s="38">
        <v>84.48</v>
      </c>
      <c r="G9" s="38">
        <f t="shared" si="1"/>
        <v>42.24</v>
      </c>
      <c r="H9" s="64">
        <f t="shared" si="2"/>
        <v>78.989999999999995</v>
      </c>
      <c r="I9" s="56">
        <f t="shared" si="3"/>
        <v>4</v>
      </c>
      <c r="J9" s="30" t="s">
        <v>23</v>
      </c>
    </row>
    <row r="10" spans="1:10" s="2" customFormat="1" ht="21.95" customHeight="1">
      <c r="A10" s="36" t="s">
        <v>68</v>
      </c>
      <c r="B10" s="43" t="s">
        <v>73</v>
      </c>
      <c r="C10" s="43" t="s">
        <v>290</v>
      </c>
      <c r="D10" s="44">
        <v>144</v>
      </c>
      <c r="E10" s="92">
        <f t="shared" si="0"/>
        <v>36</v>
      </c>
      <c r="F10" s="64">
        <v>84.242000000000004</v>
      </c>
      <c r="G10" s="38">
        <f t="shared" si="1"/>
        <v>42.121000000000002</v>
      </c>
      <c r="H10" s="64">
        <f t="shared" si="2"/>
        <v>78.120999999999995</v>
      </c>
      <c r="I10" s="56">
        <f t="shared" si="3"/>
        <v>5</v>
      </c>
      <c r="J10" s="30" t="s">
        <v>23</v>
      </c>
    </row>
    <row r="11" spans="1:10" s="2" customFormat="1" ht="21.95" customHeight="1">
      <c r="A11" s="36" t="s">
        <v>68</v>
      </c>
      <c r="B11" s="43" t="s">
        <v>74</v>
      </c>
      <c r="C11" s="43" t="s">
        <v>291</v>
      </c>
      <c r="D11" s="44">
        <v>146.5</v>
      </c>
      <c r="E11" s="92">
        <f t="shared" si="0"/>
        <v>36.625</v>
      </c>
      <c r="F11" s="38">
        <v>82.823999999999998</v>
      </c>
      <c r="G11" s="38">
        <f t="shared" si="1"/>
        <v>41.411999999999999</v>
      </c>
      <c r="H11" s="64">
        <f t="shared" si="2"/>
        <v>78.037000000000006</v>
      </c>
      <c r="I11" s="56">
        <f t="shared" si="3"/>
        <v>6</v>
      </c>
      <c r="J11" s="30" t="s">
        <v>23</v>
      </c>
    </row>
    <row r="12" spans="1:10" s="2" customFormat="1" ht="21.95" customHeight="1">
      <c r="A12" s="36" t="s">
        <v>68</v>
      </c>
      <c r="B12" s="43" t="s">
        <v>75</v>
      </c>
      <c r="C12" s="43" t="s">
        <v>292</v>
      </c>
      <c r="D12" s="44">
        <v>144.5</v>
      </c>
      <c r="E12" s="92">
        <f t="shared" si="0"/>
        <v>36.125</v>
      </c>
      <c r="F12" s="38">
        <v>83.573999999999998</v>
      </c>
      <c r="G12" s="38">
        <f t="shared" si="1"/>
        <v>41.786999999999999</v>
      </c>
      <c r="H12" s="64">
        <f t="shared" si="2"/>
        <v>77.912000000000006</v>
      </c>
      <c r="I12" s="56">
        <f t="shared" si="3"/>
        <v>7</v>
      </c>
      <c r="J12" s="30" t="s">
        <v>23</v>
      </c>
    </row>
    <row r="13" spans="1:10" s="41" customFormat="1" ht="21.95" customHeight="1">
      <c r="A13" s="36" t="s">
        <v>68</v>
      </c>
      <c r="B13" s="43" t="s">
        <v>76</v>
      </c>
      <c r="C13" s="43" t="s">
        <v>293</v>
      </c>
      <c r="D13" s="44">
        <v>140.5</v>
      </c>
      <c r="E13" s="92">
        <f t="shared" si="0"/>
        <v>35.125</v>
      </c>
      <c r="F13" s="64">
        <v>85.364000000000004</v>
      </c>
      <c r="G13" s="38">
        <f t="shared" si="1"/>
        <v>42.682000000000002</v>
      </c>
      <c r="H13" s="64">
        <f t="shared" si="2"/>
        <v>77.807000000000002</v>
      </c>
      <c r="I13" s="56">
        <f t="shared" si="3"/>
        <v>8</v>
      </c>
      <c r="J13" s="30" t="s">
        <v>23</v>
      </c>
    </row>
    <row r="14" spans="1:10" s="41" customFormat="1" ht="21.95" customHeight="1">
      <c r="A14" s="36" t="s">
        <v>68</v>
      </c>
      <c r="B14" s="43" t="s">
        <v>77</v>
      </c>
      <c r="C14" s="43" t="s">
        <v>294</v>
      </c>
      <c r="D14" s="44">
        <v>142.5</v>
      </c>
      <c r="E14" s="92">
        <f t="shared" si="0"/>
        <v>35.625</v>
      </c>
      <c r="F14" s="64">
        <v>83.477999999999994</v>
      </c>
      <c r="G14" s="38">
        <f t="shared" si="1"/>
        <v>41.738999999999997</v>
      </c>
      <c r="H14" s="64">
        <f t="shared" si="2"/>
        <v>77.364000000000004</v>
      </c>
      <c r="I14" s="56">
        <f t="shared" si="3"/>
        <v>9</v>
      </c>
      <c r="J14" s="30" t="s">
        <v>23</v>
      </c>
    </row>
    <row r="15" spans="1:10" s="41" customFormat="1" ht="21.95" customHeight="1">
      <c r="A15" s="36" t="s">
        <v>68</v>
      </c>
      <c r="B15" s="43" t="s">
        <v>78</v>
      </c>
      <c r="C15" s="43" t="s">
        <v>295</v>
      </c>
      <c r="D15" s="44">
        <v>140.5</v>
      </c>
      <c r="E15" s="92">
        <f t="shared" si="0"/>
        <v>35.125</v>
      </c>
      <c r="F15" s="64">
        <v>84.274000000000001</v>
      </c>
      <c r="G15" s="38">
        <f t="shared" si="1"/>
        <v>42.137</v>
      </c>
      <c r="H15" s="64">
        <f t="shared" si="2"/>
        <v>77.262</v>
      </c>
      <c r="I15" s="56">
        <f t="shared" si="3"/>
        <v>10</v>
      </c>
      <c r="J15" s="30" t="s">
        <v>23</v>
      </c>
    </row>
    <row r="16" spans="1:10" s="41" customFormat="1" ht="21.95" customHeight="1">
      <c r="A16" s="36" t="s">
        <v>68</v>
      </c>
      <c r="B16" s="43" t="s">
        <v>79</v>
      </c>
      <c r="C16" s="43" t="s">
        <v>296</v>
      </c>
      <c r="D16" s="44">
        <v>144.5</v>
      </c>
      <c r="E16" s="92">
        <f t="shared" si="0"/>
        <v>36.125</v>
      </c>
      <c r="F16" s="38">
        <v>82.24</v>
      </c>
      <c r="G16" s="38">
        <f t="shared" si="1"/>
        <v>41.12</v>
      </c>
      <c r="H16" s="64">
        <f t="shared" si="2"/>
        <v>77.245000000000005</v>
      </c>
      <c r="I16" s="56">
        <f t="shared" si="3"/>
        <v>11</v>
      </c>
      <c r="J16" s="30" t="s">
        <v>23</v>
      </c>
    </row>
    <row r="17" spans="1:10" s="41" customFormat="1" ht="21.95" customHeight="1">
      <c r="A17" s="36" t="s">
        <v>68</v>
      </c>
      <c r="B17" s="43" t="s">
        <v>80</v>
      </c>
      <c r="C17" s="43" t="s">
        <v>297</v>
      </c>
      <c r="D17" s="44">
        <v>143</v>
      </c>
      <c r="E17" s="92">
        <f t="shared" si="0"/>
        <v>35.75</v>
      </c>
      <c r="F17" s="64">
        <v>82.805999999999997</v>
      </c>
      <c r="G17" s="38">
        <f t="shared" si="1"/>
        <v>41.402999999999999</v>
      </c>
      <c r="H17" s="64">
        <f t="shared" si="2"/>
        <v>77.153000000000006</v>
      </c>
      <c r="I17" s="56">
        <f t="shared" si="3"/>
        <v>12</v>
      </c>
      <c r="J17" s="30" t="s">
        <v>23</v>
      </c>
    </row>
    <row r="18" spans="1:10" s="41" customFormat="1" ht="21.95" customHeight="1">
      <c r="A18" s="36" t="s">
        <v>68</v>
      </c>
      <c r="B18" s="43" t="s">
        <v>81</v>
      </c>
      <c r="C18" s="43" t="s">
        <v>298</v>
      </c>
      <c r="D18" s="44">
        <v>136.5</v>
      </c>
      <c r="E18" s="92">
        <f t="shared" si="0"/>
        <v>34.125</v>
      </c>
      <c r="F18" s="64">
        <v>85.772000000000006</v>
      </c>
      <c r="G18" s="38">
        <f t="shared" si="1"/>
        <v>42.886000000000003</v>
      </c>
      <c r="H18" s="64">
        <f t="shared" si="2"/>
        <v>77.010999999999996</v>
      </c>
      <c r="I18" s="56">
        <f t="shared" si="3"/>
        <v>13</v>
      </c>
      <c r="J18" s="30" t="s">
        <v>23</v>
      </c>
    </row>
    <row r="19" spans="1:10" s="41" customFormat="1" ht="21.95" customHeight="1">
      <c r="A19" s="36" t="s">
        <v>68</v>
      </c>
      <c r="B19" s="43" t="s">
        <v>82</v>
      </c>
      <c r="C19" s="43" t="s">
        <v>299</v>
      </c>
      <c r="D19" s="44">
        <v>139.5</v>
      </c>
      <c r="E19" s="92">
        <f t="shared" si="0"/>
        <v>34.875</v>
      </c>
      <c r="F19" s="64">
        <v>84.043999999999997</v>
      </c>
      <c r="G19" s="38">
        <f t="shared" si="1"/>
        <v>42.021999999999998</v>
      </c>
      <c r="H19" s="64">
        <f t="shared" si="2"/>
        <v>76.897000000000006</v>
      </c>
      <c r="I19" s="56">
        <f t="shared" si="3"/>
        <v>14</v>
      </c>
      <c r="J19" s="30" t="s">
        <v>23</v>
      </c>
    </row>
    <row r="20" spans="1:10" s="41" customFormat="1" ht="21.95" customHeight="1">
      <c r="A20" s="36" t="s">
        <v>68</v>
      </c>
      <c r="B20" s="43" t="s">
        <v>83</v>
      </c>
      <c r="C20" s="43" t="s">
        <v>300</v>
      </c>
      <c r="D20" s="44">
        <v>139.5</v>
      </c>
      <c r="E20" s="92">
        <f t="shared" si="0"/>
        <v>34.875</v>
      </c>
      <c r="F20" s="64">
        <v>84.037999999999997</v>
      </c>
      <c r="G20" s="38">
        <f t="shared" si="1"/>
        <v>42.018999999999998</v>
      </c>
      <c r="H20" s="64">
        <f t="shared" si="2"/>
        <v>76.894000000000005</v>
      </c>
      <c r="I20" s="56">
        <f t="shared" si="3"/>
        <v>15</v>
      </c>
      <c r="J20" s="30" t="s">
        <v>23</v>
      </c>
    </row>
    <row r="21" spans="1:10" s="41" customFormat="1" ht="21.95" customHeight="1">
      <c r="A21" s="36" t="s">
        <v>68</v>
      </c>
      <c r="B21" s="43" t="s">
        <v>84</v>
      </c>
      <c r="C21" s="43" t="s">
        <v>301</v>
      </c>
      <c r="D21" s="44">
        <v>138</v>
      </c>
      <c r="E21" s="92">
        <f t="shared" si="0"/>
        <v>34.5</v>
      </c>
      <c r="F21" s="64">
        <v>84.341999999999999</v>
      </c>
      <c r="G21" s="38">
        <f t="shared" si="1"/>
        <v>42.170999999999999</v>
      </c>
      <c r="H21" s="64">
        <f t="shared" si="2"/>
        <v>76.671000000000006</v>
      </c>
      <c r="I21" s="56">
        <f t="shared" si="3"/>
        <v>16</v>
      </c>
      <c r="J21" s="30" t="s">
        <v>23</v>
      </c>
    </row>
    <row r="22" spans="1:10" s="41" customFormat="1" ht="21.95" customHeight="1">
      <c r="A22" s="36" t="s">
        <v>68</v>
      </c>
      <c r="B22" s="43" t="s">
        <v>85</v>
      </c>
      <c r="C22" s="43" t="s">
        <v>302</v>
      </c>
      <c r="D22" s="44">
        <v>138.5</v>
      </c>
      <c r="E22" s="92">
        <f t="shared" si="0"/>
        <v>34.625</v>
      </c>
      <c r="F22" s="64">
        <v>83.14</v>
      </c>
      <c r="G22" s="38">
        <f t="shared" si="1"/>
        <v>41.57</v>
      </c>
      <c r="H22" s="64">
        <f t="shared" si="2"/>
        <v>76.194999999999993</v>
      </c>
      <c r="I22" s="56">
        <f t="shared" si="3"/>
        <v>17</v>
      </c>
      <c r="J22" s="30" t="s">
        <v>23</v>
      </c>
    </row>
    <row r="23" spans="1:10" s="41" customFormat="1" ht="21.95" customHeight="1">
      <c r="A23" s="36" t="s">
        <v>68</v>
      </c>
      <c r="B23" s="43" t="s">
        <v>86</v>
      </c>
      <c r="C23" s="43" t="s">
        <v>303</v>
      </c>
      <c r="D23" s="44">
        <v>134.5</v>
      </c>
      <c r="E23" s="92">
        <f t="shared" si="0"/>
        <v>33.625</v>
      </c>
      <c r="F23" s="64">
        <v>84.921999999999997</v>
      </c>
      <c r="G23" s="38">
        <f t="shared" si="1"/>
        <v>42.460999999999999</v>
      </c>
      <c r="H23" s="64">
        <f t="shared" si="2"/>
        <v>76.085999999999999</v>
      </c>
      <c r="I23" s="56">
        <f t="shared" si="3"/>
        <v>18</v>
      </c>
      <c r="J23" s="30" t="s">
        <v>23</v>
      </c>
    </row>
    <row r="24" spans="1:10" s="41" customFormat="1" ht="21.95" customHeight="1">
      <c r="A24" s="36" t="s">
        <v>68</v>
      </c>
      <c r="B24" s="43" t="s">
        <v>87</v>
      </c>
      <c r="C24" s="43" t="s">
        <v>304</v>
      </c>
      <c r="D24" s="44">
        <v>133</v>
      </c>
      <c r="E24" s="92">
        <f t="shared" si="0"/>
        <v>33.25</v>
      </c>
      <c r="F24" s="64">
        <v>85.426000000000002</v>
      </c>
      <c r="G24" s="38">
        <f t="shared" si="1"/>
        <v>42.713000000000001</v>
      </c>
      <c r="H24" s="64">
        <f t="shared" si="2"/>
        <v>75.962999999999994</v>
      </c>
      <c r="I24" s="56">
        <f t="shared" si="3"/>
        <v>19</v>
      </c>
      <c r="J24" s="30" t="s">
        <v>23</v>
      </c>
    </row>
    <row r="25" spans="1:10" s="41" customFormat="1" ht="21.95" customHeight="1">
      <c r="A25" s="36" t="s">
        <v>68</v>
      </c>
      <c r="B25" s="43" t="s">
        <v>88</v>
      </c>
      <c r="C25" s="43" t="s">
        <v>305</v>
      </c>
      <c r="D25" s="44">
        <v>134</v>
      </c>
      <c r="E25" s="92">
        <f t="shared" si="0"/>
        <v>33.5</v>
      </c>
      <c r="F25" s="64">
        <v>84.56</v>
      </c>
      <c r="G25" s="38">
        <f t="shared" si="1"/>
        <v>42.28</v>
      </c>
      <c r="H25" s="64">
        <f t="shared" si="2"/>
        <v>75.78</v>
      </c>
      <c r="I25" s="56">
        <f t="shared" si="3"/>
        <v>20</v>
      </c>
      <c r="J25" s="30" t="s">
        <v>23</v>
      </c>
    </row>
    <row r="26" spans="1:10" s="41" customFormat="1" ht="21.95" customHeight="1">
      <c r="A26" s="36" t="s">
        <v>68</v>
      </c>
      <c r="B26" s="43" t="s">
        <v>89</v>
      </c>
      <c r="C26" s="43" t="s">
        <v>306</v>
      </c>
      <c r="D26" s="44">
        <v>134.5</v>
      </c>
      <c r="E26" s="92">
        <f t="shared" si="0"/>
        <v>33.625</v>
      </c>
      <c r="F26" s="64">
        <v>84.29</v>
      </c>
      <c r="G26" s="38">
        <f t="shared" si="1"/>
        <v>42.145000000000003</v>
      </c>
      <c r="H26" s="64">
        <f t="shared" si="2"/>
        <v>75.77</v>
      </c>
      <c r="I26" s="56">
        <f t="shared" si="3"/>
        <v>21</v>
      </c>
      <c r="J26" s="30" t="s">
        <v>23</v>
      </c>
    </row>
    <row r="27" spans="1:10" s="41" customFormat="1" ht="21.95" customHeight="1">
      <c r="A27" s="36" t="s">
        <v>68</v>
      </c>
      <c r="B27" s="43" t="s">
        <v>90</v>
      </c>
      <c r="C27" s="43" t="s">
        <v>307</v>
      </c>
      <c r="D27" s="44">
        <v>136</v>
      </c>
      <c r="E27" s="92">
        <f t="shared" si="0"/>
        <v>34</v>
      </c>
      <c r="F27" s="64">
        <v>83.272000000000006</v>
      </c>
      <c r="G27" s="38">
        <f t="shared" si="1"/>
        <v>41.636000000000003</v>
      </c>
      <c r="H27" s="64">
        <f t="shared" si="2"/>
        <v>75.635999999999996</v>
      </c>
      <c r="I27" s="56">
        <f t="shared" si="3"/>
        <v>22</v>
      </c>
      <c r="J27" s="30" t="s">
        <v>23</v>
      </c>
    </row>
    <row r="28" spans="1:10" s="41" customFormat="1" ht="21.95" customHeight="1">
      <c r="A28" s="36" t="s">
        <v>68</v>
      </c>
      <c r="B28" s="43" t="s">
        <v>91</v>
      </c>
      <c r="C28" s="43" t="s">
        <v>308</v>
      </c>
      <c r="D28" s="44">
        <v>137.5</v>
      </c>
      <c r="E28" s="92">
        <f t="shared" si="0"/>
        <v>34.375</v>
      </c>
      <c r="F28" s="64">
        <v>81.896000000000001</v>
      </c>
      <c r="G28" s="38">
        <f t="shared" si="1"/>
        <v>40.948</v>
      </c>
      <c r="H28" s="64">
        <f t="shared" si="2"/>
        <v>75.322999999999993</v>
      </c>
      <c r="I28" s="56">
        <f t="shared" si="3"/>
        <v>23</v>
      </c>
      <c r="J28" s="30" t="s">
        <v>23</v>
      </c>
    </row>
    <row r="29" spans="1:10" s="41" customFormat="1" ht="21.95" customHeight="1">
      <c r="A29" s="36" t="s">
        <v>68</v>
      </c>
      <c r="B29" s="43" t="s">
        <v>92</v>
      </c>
      <c r="C29" s="43" t="s">
        <v>309</v>
      </c>
      <c r="D29" s="44">
        <v>132</v>
      </c>
      <c r="E29" s="92">
        <f t="shared" si="0"/>
        <v>33</v>
      </c>
      <c r="F29" s="64">
        <v>83.995999999999995</v>
      </c>
      <c r="G29" s="38">
        <f t="shared" si="1"/>
        <v>41.997999999999998</v>
      </c>
      <c r="H29" s="64">
        <f t="shared" si="2"/>
        <v>74.998000000000005</v>
      </c>
      <c r="I29" s="56">
        <f t="shared" si="3"/>
        <v>24</v>
      </c>
      <c r="J29" s="30" t="s">
        <v>23</v>
      </c>
    </row>
    <row r="30" spans="1:10" s="41" customFormat="1" ht="21.95" customHeight="1">
      <c r="A30" s="36" t="s">
        <v>68</v>
      </c>
      <c r="B30" s="43" t="s">
        <v>93</v>
      </c>
      <c r="C30" s="43" t="s">
        <v>310</v>
      </c>
      <c r="D30" s="44">
        <v>132.5</v>
      </c>
      <c r="E30" s="92">
        <f t="shared" si="0"/>
        <v>33.125</v>
      </c>
      <c r="F30" s="64">
        <v>83.075999999999993</v>
      </c>
      <c r="G30" s="38">
        <f t="shared" si="1"/>
        <v>41.537999999999997</v>
      </c>
      <c r="H30" s="64">
        <f t="shared" si="2"/>
        <v>74.662999999999997</v>
      </c>
      <c r="I30" s="56">
        <f t="shared" si="3"/>
        <v>25</v>
      </c>
      <c r="J30" s="94"/>
    </row>
    <row r="31" spans="1:10" s="41" customFormat="1" ht="21.95" customHeight="1">
      <c r="A31" s="36" t="s">
        <v>68</v>
      </c>
      <c r="B31" s="43" t="s">
        <v>94</v>
      </c>
      <c r="C31" s="43" t="s">
        <v>311</v>
      </c>
      <c r="D31" s="44">
        <v>137</v>
      </c>
      <c r="E31" s="92">
        <f t="shared" si="0"/>
        <v>34.25</v>
      </c>
      <c r="F31" s="64">
        <v>80.760000000000005</v>
      </c>
      <c r="G31" s="38">
        <f t="shared" si="1"/>
        <v>40.380000000000003</v>
      </c>
      <c r="H31" s="64">
        <f t="shared" si="2"/>
        <v>74.63</v>
      </c>
      <c r="I31" s="56">
        <f t="shared" si="3"/>
        <v>26</v>
      </c>
      <c r="J31" s="94"/>
    </row>
    <row r="32" spans="1:10" s="41" customFormat="1" ht="21.95" customHeight="1">
      <c r="A32" s="36" t="s">
        <v>68</v>
      </c>
      <c r="B32" s="43" t="s">
        <v>95</v>
      </c>
      <c r="C32" s="43" t="s">
        <v>312</v>
      </c>
      <c r="D32" s="44">
        <v>129</v>
      </c>
      <c r="E32" s="92">
        <f t="shared" si="0"/>
        <v>32.25</v>
      </c>
      <c r="F32" s="64">
        <v>84.623999999999995</v>
      </c>
      <c r="G32" s="38">
        <f t="shared" si="1"/>
        <v>42.311999999999998</v>
      </c>
      <c r="H32" s="64">
        <f t="shared" si="2"/>
        <v>74.561999999999998</v>
      </c>
      <c r="I32" s="56">
        <f t="shared" si="3"/>
        <v>27</v>
      </c>
      <c r="J32" s="94"/>
    </row>
    <row r="33" spans="1:10" s="41" customFormat="1" ht="21.95" customHeight="1">
      <c r="A33" s="36" t="s">
        <v>68</v>
      </c>
      <c r="B33" s="43" t="s">
        <v>96</v>
      </c>
      <c r="C33" s="43" t="s">
        <v>313</v>
      </c>
      <c r="D33" s="44">
        <v>135</v>
      </c>
      <c r="E33" s="92">
        <f t="shared" si="0"/>
        <v>33.75</v>
      </c>
      <c r="F33" s="64">
        <v>81.477999999999994</v>
      </c>
      <c r="G33" s="38">
        <f t="shared" si="1"/>
        <v>40.738999999999997</v>
      </c>
      <c r="H33" s="64">
        <f t="shared" si="2"/>
        <v>74.489000000000004</v>
      </c>
      <c r="I33" s="56">
        <f t="shared" si="3"/>
        <v>28</v>
      </c>
      <c r="J33" s="94"/>
    </row>
    <row r="34" spans="1:10" s="41" customFormat="1" ht="21.95" customHeight="1">
      <c r="A34" s="36" t="s">
        <v>68</v>
      </c>
      <c r="B34" s="43" t="s">
        <v>97</v>
      </c>
      <c r="C34" s="43" t="s">
        <v>314</v>
      </c>
      <c r="D34" s="44">
        <v>130</v>
      </c>
      <c r="E34" s="92">
        <f t="shared" si="0"/>
        <v>32.5</v>
      </c>
      <c r="F34" s="64">
        <v>83.248000000000005</v>
      </c>
      <c r="G34" s="38">
        <f t="shared" si="1"/>
        <v>41.624000000000002</v>
      </c>
      <c r="H34" s="64">
        <f t="shared" si="2"/>
        <v>74.123999999999995</v>
      </c>
      <c r="I34" s="56">
        <f t="shared" si="3"/>
        <v>29</v>
      </c>
      <c r="J34" s="94"/>
    </row>
    <row r="35" spans="1:10" s="41" customFormat="1" ht="21.95" customHeight="1">
      <c r="A35" s="36" t="s">
        <v>68</v>
      </c>
      <c r="B35" s="43" t="s">
        <v>98</v>
      </c>
      <c r="C35" s="43" t="s">
        <v>315</v>
      </c>
      <c r="D35" s="44">
        <v>129</v>
      </c>
      <c r="E35" s="92">
        <f t="shared" si="0"/>
        <v>32.25</v>
      </c>
      <c r="F35" s="64">
        <v>83.584000000000003</v>
      </c>
      <c r="G35" s="38">
        <f t="shared" si="1"/>
        <v>41.792000000000002</v>
      </c>
      <c r="H35" s="64">
        <f t="shared" si="2"/>
        <v>74.042000000000002</v>
      </c>
      <c r="I35" s="56">
        <f t="shared" si="3"/>
        <v>30</v>
      </c>
      <c r="J35" s="94"/>
    </row>
    <row r="36" spans="1:10" s="41" customFormat="1" ht="21.95" customHeight="1">
      <c r="A36" s="36" t="s">
        <v>68</v>
      </c>
      <c r="B36" s="43" t="s">
        <v>99</v>
      </c>
      <c r="C36" s="43" t="s">
        <v>316</v>
      </c>
      <c r="D36" s="44">
        <v>129.5</v>
      </c>
      <c r="E36" s="92">
        <f t="shared" si="0"/>
        <v>32.375</v>
      </c>
      <c r="F36" s="64">
        <v>83.004000000000005</v>
      </c>
      <c r="G36" s="38">
        <f t="shared" si="1"/>
        <v>41.502000000000002</v>
      </c>
      <c r="H36" s="64">
        <f t="shared" si="2"/>
        <v>73.876999999999995</v>
      </c>
      <c r="I36" s="56">
        <f t="shared" si="3"/>
        <v>31</v>
      </c>
      <c r="J36" s="94"/>
    </row>
    <row r="37" spans="1:10" s="41" customFormat="1" ht="21.95" customHeight="1">
      <c r="A37" s="36" t="s">
        <v>68</v>
      </c>
      <c r="B37" s="43" t="s">
        <v>100</v>
      </c>
      <c r="C37" s="43" t="s">
        <v>317</v>
      </c>
      <c r="D37" s="44">
        <v>129.5</v>
      </c>
      <c r="E37" s="92">
        <f t="shared" si="0"/>
        <v>32.375</v>
      </c>
      <c r="F37" s="64">
        <v>82.82</v>
      </c>
      <c r="G37" s="38">
        <f t="shared" si="1"/>
        <v>41.41</v>
      </c>
      <c r="H37" s="64">
        <f t="shared" si="2"/>
        <v>73.784999999999997</v>
      </c>
      <c r="I37" s="56">
        <f t="shared" si="3"/>
        <v>32</v>
      </c>
      <c r="J37" s="94"/>
    </row>
    <row r="38" spans="1:10" s="41" customFormat="1" ht="21.95" customHeight="1">
      <c r="A38" s="36" t="s">
        <v>68</v>
      </c>
      <c r="B38" s="43" t="s">
        <v>101</v>
      </c>
      <c r="C38" s="43" t="s">
        <v>318</v>
      </c>
      <c r="D38" s="44">
        <v>132</v>
      </c>
      <c r="E38" s="92">
        <f t="shared" si="0"/>
        <v>33</v>
      </c>
      <c r="F38" s="64">
        <v>80.884</v>
      </c>
      <c r="G38" s="38">
        <f t="shared" si="1"/>
        <v>40.442</v>
      </c>
      <c r="H38" s="64">
        <f t="shared" si="2"/>
        <v>73.441999999999993</v>
      </c>
      <c r="I38" s="56">
        <f t="shared" si="3"/>
        <v>33</v>
      </c>
      <c r="J38" s="94"/>
    </row>
    <row r="39" spans="1:10" s="41" customFormat="1" ht="21.95" customHeight="1">
      <c r="A39" s="36" t="s">
        <v>68</v>
      </c>
      <c r="B39" s="43" t="s">
        <v>102</v>
      </c>
      <c r="C39" s="43" t="s">
        <v>319</v>
      </c>
      <c r="D39" s="44">
        <v>128</v>
      </c>
      <c r="E39" s="93">
        <f t="shared" si="0"/>
        <v>32</v>
      </c>
      <c r="F39" s="64">
        <v>82.664000000000001</v>
      </c>
      <c r="G39" s="38">
        <f t="shared" si="1"/>
        <v>41.332000000000001</v>
      </c>
      <c r="H39" s="64">
        <f t="shared" si="2"/>
        <v>73.331999999999994</v>
      </c>
      <c r="I39" s="56">
        <f t="shared" si="3"/>
        <v>34</v>
      </c>
      <c r="J39" s="94"/>
    </row>
    <row r="40" spans="1:10" s="41" customFormat="1" ht="21.95" customHeight="1">
      <c r="A40" s="36" t="s">
        <v>68</v>
      </c>
      <c r="B40" s="43" t="s">
        <v>103</v>
      </c>
      <c r="C40" s="43" t="s">
        <v>320</v>
      </c>
      <c r="D40" s="44">
        <v>132</v>
      </c>
      <c r="E40" s="92">
        <f t="shared" si="0"/>
        <v>33</v>
      </c>
      <c r="F40" s="64">
        <v>80.36</v>
      </c>
      <c r="G40" s="38">
        <f t="shared" si="1"/>
        <v>40.18</v>
      </c>
      <c r="H40" s="64">
        <f t="shared" si="2"/>
        <v>73.180000000000007</v>
      </c>
      <c r="I40" s="56">
        <f t="shared" si="3"/>
        <v>35</v>
      </c>
      <c r="J40" s="94"/>
    </row>
    <row r="41" spans="1:10" s="41" customFormat="1" ht="21.95" customHeight="1">
      <c r="A41" s="27" t="s">
        <v>68</v>
      </c>
      <c r="B41" s="47" t="s">
        <v>104</v>
      </c>
      <c r="C41" s="47" t="s">
        <v>321</v>
      </c>
      <c r="D41" s="67">
        <v>128</v>
      </c>
      <c r="E41" s="33">
        <f t="shared" si="0"/>
        <v>32</v>
      </c>
      <c r="F41" s="49">
        <v>61</v>
      </c>
      <c r="G41" s="29">
        <f t="shared" si="1"/>
        <v>30.5</v>
      </c>
      <c r="H41" s="49">
        <f t="shared" si="2"/>
        <v>62.5</v>
      </c>
      <c r="I41" s="58">
        <f t="shared" si="3"/>
        <v>36</v>
      </c>
      <c r="J41" s="95"/>
    </row>
    <row r="42" spans="1:10" s="42" customFormat="1" ht="18.75" customHeight="1">
      <c r="A42" s="42" t="s">
        <v>59</v>
      </c>
      <c r="D42" s="42" t="s">
        <v>60</v>
      </c>
      <c r="F42" s="42" t="s">
        <v>61</v>
      </c>
      <c r="I42" s="96"/>
    </row>
    <row r="43" spans="1:10" s="42" customFormat="1" ht="18.75" customHeight="1">
      <c r="A43" s="42" t="s">
        <v>62</v>
      </c>
      <c r="F43" s="42" t="s">
        <v>63</v>
      </c>
      <c r="I43" s="96"/>
    </row>
    <row r="44" spans="1:10" s="42" customFormat="1" ht="21" customHeight="1">
      <c r="E44" s="97" t="s">
        <v>64</v>
      </c>
      <c r="F44" s="97"/>
      <c r="G44" s="97"/>
      <c r="H44" s="97"/>
      <c r="I44" s="96"/>
    </row>
  </sheetData>
  <mergeCells count="6">
    <mergeCell ref="E44:H44"/>
    <mergeCell ref="A1:J1"/>
    <mergeCell ref="A2:J2"/>
    <mergeCell ref="A3:C3"/>
    <mergeCell ref="D3:E3"/>
    <mergeCell ref="F3:G3"/>
  </mergeCells>
  <phoneticPr fontId="30" type="noConversion"/>
  <printOptions horizontalCentered="1"/>
  <pageMargins left="0.70866141732283505" right="0.70866141732283505" top="1.02362204724409" bottom="1.02362204724409" header="0.15748031496063" footer="0.66929133858267698"/>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selection activeCell="C6" sqref="C6:C28"/>
    </sheetView>
  </sheetViews>
  <sheetFormatPr defaultColWidth="9" defaultRowHeight="13.5"/>
  <cols>
    <col min="1" max="1" width="10.125" customWidth="1"/>
    <col min="3" max="3" width="24.125" customWidth="1"/>
    <col min="4" max="4" width="10.375" customWidth="1"/>
    <col min="5" max="5" width="14.625" customWidth="1"/>
    <col min="6" max="6" width="11.125" customWidth="1"/>
    <col min="7" max="8" width="12.5" customWidth="1"/>
    <col min="9" max="9" width="10.5" customWidth="1"/>
    <col min="10" max="10" width="12.5" customWidth="1"/>
  </cols>
  <sheetData>
    <row r="1" spans="1:10" s="1" customFormat="1" ht="27.75" customHeight="1">
      <c r="A1" s="98" t="s">
        <v>105</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4" t="s">
        <v>106</v>
      </c>
      <c r="B3" s="104"/>
      <c r="C3" s="104"/>
      <c r="D3" s="105" t="s">
        <v>107</v>
      </c>
      <c r="E3" s="105"/>
      <c r="F3" s="101" t="s">
        <v>108</v>
      </c>
      <c r="G3" s="101"/>
      <c r="H3" s="6"/>
      <c r="I3" s="6"/>
      <c r="J3" s="6"/>
    </row>
    <row r="4" spans="1:10" s="2" customFormat="1" ht="44.25" customHeight="1">
      <c r="A4" s="37" t="s">
        <v>5</v>
      </c>
      <c r="B4" s="37" t="s">
        <v>6</v>
      </c>
      <c r="C4" s="37" t="s">
        <v>7</v>
      </c>
      <c r="D4" s="37" t="s">
        <v>8</v>
      </c>
      <c r="E4" s="37" t="s">
        <v>9</v>
      </c>
      <c r="F4" s="37" t="s">
        <v>10</v>
      </c>
      <c r="G4" s="37" t="s">
        <v>11</v>
      </c>
      <c r="H4" s="37" t="s">
        <v>12</v>
      </c>
      <c r="I4" s="37" t="s">
        <v>13</v>
      </c>
      <c r="J4" s="37" t="s">
        <v>14</v>
      </c>
    </row>
    <row r="5" spans="1:10" s="2" customFormat="1" ht="22.5" customHeight="1">
      <c r="A5" s="37" t="s">
        <v>15</v>
      </c>
      <c r="B5" s="37" t="s">
        <v>16</v>
      </c>
      <c r="C5" s="37" t="s">
        <v>17</v>
      </c>
      <c r="D5" s="37">
        <v>1</v>
      </c>
      <c r="E5" s="37" t="s">
        <v>18</v>
      </c>
      <c r="F5" s="37">
        <v>3</v>
      </c>
      <c r="G5" s="37" t="s">
        <v>19</v>
      </c>
      <c r="H5" s="37" t="s">
        <v>20</v>
      </c>
      <c r="I5" s="37">
        <v>6</v>
      </c>
      <c r="J5" s="37">
        <v>7</v>
      </c>
    </row>
    <row r="6" spans="1:10" s="2" customFormat="1" ht="23.1" customHeight="1">
      <c r="A6" s="37" t="s">
        <v>109</v>
      </c>
      <c r="B6" s="13" t="s">
        <v>110</v>
      </c>
      <c r="C6" s="13" t="s">
        <v>322</v>
      </c>
      <c r="D6" s="14">
        <v>163.5</v>
      </c>
      <c r="E6" s="38">
        <f t="shared" ref="E6:E28" si="0">D6*0.25</f>
        <v>40.875</v>
      </c>
      <c r="F6" s="38">
        <v>91.71</v>
      </c>
      <c r="G6" s="38">
        <f t="shared" ref="G6:G28" si="1">F6*0.5</f>
        <v>45.854999999999997</v>
      </c>
      <c r="H6" s="38">
        <f t="shared" ref="H6:H28" si="2">E6+G6</f>
        <v>86.73</v>
      </c>
      <c r="I6" s="22">
        <f t="shared" ref="I6:I28" si="3">RANK(H6,H$6:H$28)</f>
        <v>1</v>
      </c>
      <c r="J6" s="37" t="s">
        <v>23</v>
      </c>
    </row>
    <row r="7" spans="1:10" s="2" customFormat="1" ht="23.1" customHeight="1">
      <c r="A7" s="37" t="s">
        <v>109</v>
      </c>
      <c r="B7" s="13" t="s">
        <v>111</v>
      </c>
      <c r="C7" s="13" t="s">
        <v>323</v>
      </c>
      <c r="D7" s="14">
        <v>160</v>
      </c>
      <c r="E7" s="38">
        <f t="shared" si="0"/>
        <v>40</v>
      </c>
      <c r="F7" s="38">
        <v>89.403000000000006</v>
      </c>
      <c r="G7" s="38">
        <f t="shared" si="1"/>
        <v>44.701500000000003</v>
      </c>
      <c r="H7" s="38">
        <f t="shared" si="2"/>
        <v>84.701499999999996</v>
      </c>
      <c r="I7" s="22">
        <f t="shared" si="3"/>
        <v>2</v>
      </c>
      <c r="J7" s="37" t="s">
        <v>23</v>
      </c>
    </row>
    <row r="8" spans="1:10" s="2" customFormat="1" ht="23.1" customHeight="1">
      <c r="A8" s="37" t="s">
        <v>109</v>
      </c>
      <c r="B8" s="13" t="s">
        <v>112</v>
      </c>
      <c r="C8" s="13" t="s">
        <v>324</v>
      </c>
      <c r="D8" s="14">
        <v>173</v>
      </c>
      <c r="E8" s="38">
        <f t="shared" si="0"/>
        <v>43.25</v>
      </c>
      <c r="F8" s="38">
        <v>81.59</v>
      </c>
      <c r="G8" s="38">
        <f t="shared" si="1"/>
        <v>40.795000000000002</v>
      </c>
      <c r="H8" s="38">
        <f t="shared" si="2"/>
        <v>84.045000000000002</v>
      </c>
      <c r="I8" s="22">
        <f t="shared" si="3"/>
        <v>3</v>
      </c>
      <c r="J8" s="37" t="s">
        <v>23</v>
      </c>
    </row>
    <row r="9" spans="1:10" s="2" customFormat="1" ht="23.1" customHeight="1">
      <c r="A9" s="37" t="s">
        <v>109</v>
      </c>
      <c r="B9" s="13" t="s">
        <v>113</v>
      </c>
      <c r="C9" s="13" t="s">
        <v>325</v>
      </c>
      <c r="D9" s="14">
        <v>154</v>
      </c>
      <c r="E9" s="38">
        <f t="shared" si="0"/>
        <v>38.5</v>
      </c>
      <c r="F9" s="38">
        <v>90.442999999999998</v>
      </c>
      <c r="G9" s="38">
        <f t="shared" si="1"/>
        <v>45.221499999999999</v>
      </c>
      <c r="H9" s="38">
        <f t="shared" si="2"/>
        <v>83.721500000000006</v>
      </c>
      <c r="I9" s="22">
        <f t="shared" si="3"/>
        <v>4</v>
      </c>
      <c r="J9" s="37" t="s">
        <v>23</v>
      </c>
    </row>
    <row r="10" spans="1:10" s="2" customFormat="1" ht="23.1" customHeight="1">
      <c r="A10" s="37" t="s">
        <v>109</v>
      </c>
      <c r="B10" s="13" t="s">
        <v>114</v>
      </c>
      <c r="C10" s="13" t="s">
        <v>326</v>
      </c>
      <c r="D10" s="14">
        <v>147.5</v>
      </c>
      <c r="E10" s="38">
        <f t="shared" si="0"/>
        <v>36.875</v>
      </c>
      <c r="F10" s="15">
        <v>92.95</v>
      </c>
      <c r="G10" s="38">
        <f t="shared" si="1"/>
        <v>46.475000000000001</v>
      </c>
      <c r="H10" s="38">
        <f t="shared" si="2"/>
        <v>83.35</v>
      </c>
      <c r="I10" s="22">
        <f t="shared" si="3"/>
        <v>5</v>
      </c>
      <c r="J10" s="37" t="s">
        <v>23</v>
      </c>
    </row>
    <row r="11" spans="1:10" s="2" customFormat="1" ht="23.1" customHeight="1">
      <c r="A11" s="37" t="s">
        <v>109</v>
      </c>
      <c r="B11" s="13" t="s">
        <v>115</v>
      </c>
      <c r="C11" s="13" t="s">
        <v>327</v>
      </c>
      <c r="D11" s="14">
        <v>157</v>
      </c>
      <c r="E11" s="38">
        <f t="shared" si="0"/>
        <v>39.25</v>
      </c>
      <c r="F11" s="38">
        <v>87.016999999999996</v>
      </c>
      <c r="G11" s="38">
        <f t="shared" si="1"/>
        <v>43.508499999999998</v>
      </c>
      <c r="H11" s="38">
        <f t="shared" si="2"/>
        <v>82.758499999999998</v>
      </c>
      <c r="I11" s="22">
        <f t="shared" si="3"/>
        <v>6</v>
      </c>
      <c r="J11" s="37" t="s">
        <v>23</v>
      </c>
    </row>
    <row r="12" spans="1:10" s="2" customFormat="1" ht="23.1" customHeight="1">
      <c r="A12" s="37" t="s">
        <v>109</v>
      </c>
      <c r="B12" s="13" t="s">
        <v>116</v>
      </c>
      <c r="C12" s="13" t="s">
        <v>328</v>
      </c>
      <c r="D12" s="14">
        <v>154</v>
      </c>
      <c r="E12" s="38">
        <f t="shared" si="0"/>
        <v>38.5</v>
      </c>
      <c r="F12" s="38">
        <v>88.412999999999997</v>
      </c>
      <c r="G12" s="38">
        <f t="shared" si="1"/>
        <v>44.206499999999998</v>
      </c>
      <c r="H12" s="38">
        <f t="shared" si="2"/>
        <v>82.706500000000005</v>
      </c>
      <c r="I12" s="22">
        <f t="shared" si="3"/>
        <v>7</v>
      </c>
      <c r="J12" s="37" t="s">
        <v>23</v>
      </c>
    </row>
    <row r="13" spans="1:10" s="4" customFormat="1" ht="23.1" customHeight="1">
      <c r="A13" s="37" t="s">
        <v>109</v>
      </c>
      <c r="B13" s="13" t="s">
        <v>117</v>
      </c>
      <c r="C13" s="13" t="s">
        <v>329</v>
      </c>
      <c r="D13" s="14">
        <v>147</v>
      </c>
      <c r="E13" s="38">
        <f t="shared" si="0"/>
        <v>36.75</v>
      </c>
      <c r="F13" s="15">
        <v>91.453000000000003</v>
      </c>
      <c r="G13" s="38">
        <f t="shared" si="1"/>
        <v>45.726500000000001</v>
      </c>
      <c r="H13" s="38">
        <f t="shared" si="2"/>
        <v>82.476500000000001</v>
      </c>
      <c r="I13" s="22">
        <f t="shared" si="3"/>
        <v>8</v>
      </c>
      <c r="J13" s="37" t="s">
        <v>23</v>
      </c>
    </row>
    <row r="14" spans="1:10" s="4" customFormat="1" ht="23.1" customHeight="1">
      <c r="A14" s="37" t="s">
        <v>109</v>
      </c>
      <c r="B14" s="13" t="s">
        <v>118</v>
      </c>
      <c r="C14" s="13" t="s">
        <v>330</v>
      </c>
      <c r="D14" s="14">
        <v>149.5</v>
      </c>
      <c r="E14" s="38">
        <f t="shared" si="0"/>
        <v>37.375</v>
      </c>
      <c r="F14" s="15">
        <v>89.63</v>
      </c>
      <c r="G14" s="38">
        <f t="shared" si="1"/>
        <v>44.814999999999998</v>
      </c>
      <c r="H14" s="38">
        <f t="shared" si="2"/>
        <v>82.19</v>
      </c>
      <c r="I14" s="22">
        <f t="shared" si="3"/>
        <v>9</v>
      </c>
      <c r="J14" s="37" t="s">
        <v>23</v>
      </c>
    </row>
    <row r="15" spans="1:10" s="4" customFormat="1" ht="23.1" customHeight="1">
      <c r="A15" s="37" t="s">
        <v>109</v>
      </c>
      <c r="B15" s="13" t="s">
        <v>119</v>
      </c>
      <c r="C15" s="13" t="s">
        <v>331</v>
      </c>
      <c r="D15" s="14">
        <v>155.5</v>
      </c>
      <c r="E15" s="38">
        <f t="shared" si="0"/>
        <v>38.875</v>
      </c>
      <c r="F15" s="38">
        <v>85.826999999999998</v>
      </c>
      <c r="G15" s="38">
        <f t="shared" si="1"/>
        <v>42.913499999999999</v>
      </c>
      <c r="H15" s="38">
        <f t="shared" si="2"/>
        <v>81.788499999999999</v>
      </c>
      <c r="I15" s="22">
        <f t="shared" si="3"/>
        <v>10</v>
      </c>
      <c r="J15" s="37" t="s">
        <v>23</v>
      </c>
    </row>
    <row r="16" spans="1:10" s="4" customFormat="1" ht="23.1" customHeight="1">
      <c r="A16" s="37" t="s">
        <v>109</v>
      </c>
      <c r="B16" s="13" t="s">
        <v>120</v>
      </c>
      <c r="C16" s="13" t="s">
        <v>332</v>
      </c>
      <c r="D16" s="14">
        <v>150.5</v>
      </c>
      <c r="E16" s="38">
        <f t="shared" si="0"/>
        <v>37.625</v>
      </c>
      <c r="F16" s="15">
        <v>86.766999999999996</v>
      </c>
      <c r="G16" s="38">
        <f t="shared" si="1"/>
        <v>43.383499999999998</v>
      </c>
      <c r="H16" s="38">
        <f t="shared" si="2"/>
        <v>81.008499999999998</v>
      </c>
      <c r="I16" s="22">
        <f t="shared" si="3"/>
        <v>11</v>
      </c>
      <c r="J16" s="90"/>
    </row>
    <row r="17" spans="1:10" s="4" customFormat="1" ht="23.1" customHeight="1">
      <c r="A17" s="37" t="s">
        <v>109</v>
      </c>
      <c r="B17" s="13" t="s">
        <v>121</v>
      </c>
      <c r="C17" s="13" t="s">
        <v>333</v>
      </c>
      <c r="D17" s="14">
        <v>150.5</v>
      </c>
      <c r="E17" s="38">
        <f t="shared" si="0"/>
        <v>37.625</v>
      </c>
      <c r="F17" s="15">
        <v>86.31</v>
      </c>
      <c r="G17" s="38">
        <f t="shared" si="1"/>
        <v>43.155000000000001</v>
      </c>
      <c r="H17" s="38">
        <f t="shared" si="2"/>
        <v>80.78</v>
      </c>
      <c r="I17" s="22">
        <f t="shared" si="3"/>
        <v>12</v>
      </c>
      <c r="J17" s="90"/>
    </row>
    <row r="18" spans="1:10" s="4" customFormat="1" ht="23.1" customHeight="1">
      <c r="A18" s="37" t="s">
        <v>109</v>
      </c>
      <c r="B18" s="13" t="s">
        <v>122</v>
      </c>
      <c r="C18" s="13" t="s">
        <v>334</v>
      </c>
      <c r="D18" s="14">
        <v>145.5</v>
      </c>
      <c r="E18" s="38">
        <f t="shared" si="0"/>
        <v>36.375</v>
      </c>
      <c r="F18" s="15">
        <v>88.582999999999998</v>
      </c>
      <c r="G18" s="38">
        <f t="shared" si="1"/>
        <v>44.291499999999999</v>
      </c>
      <c r="H18" s="38">
        <f t="shared" si="2"/>
        <v>80.666499999999999</v>
      </c>
      <c r="I18" s="22">
        <f t="shared" si="3"/>
        <v>13</v>
      </c>
      <c r="J18" s="90"/>
    </row>
    <row r="19" spans="1:10" s="4" customFormat="1" ht="23.1" customHeight="1">
      <c r="A19" s="37" t="s">
        <v>109</v>
      </c>
      <c r="B19" s="13" t="s">
        <v>123</v>
      </c>
      <c r="C19" s="13" t="s">
        <v>335</v>
      </c>
      <c r="D19" s="14">
        <v>144.5</v>
      </c>
      <c r="E19" s="38">
        <f t="shared" si="0"/>
        <v>36.125</v>
      </c>
      <c r="F19" s="15">
        <v>88.796999999999997</v>
      </c>
      <c r="G19" s="38">
        <f t="shared" si="1"/>
        <v>44.398499999999999</v>
      </c>
      <c r="H19" s="38">
        <f t="shared" si="2"/>
        <v>80.523499999999999</v>
      </c>
      <c r="I19" s="22">
        <f t="shared" si="3"/>
        <v>14</v>
      </c>
      <c r="J19" s="90"/>
    </row>
    <row r="20" spans="1:10" s="4" customFormat="1" ht="23.1" customHeight="1">
      <c r="A20" s="37" t="s">
        <v>109</v>
      </c>
      <c r="B20" s="13" t="s">
        <v>124</v>
      </c>
      <c r="C20" s="13" t="s">
        <v>336</v>
      </c>
      <c r="D20" s="14">
        <v>145.5</v>
      </c>
      <c r="E20" s="38">
        <f t="shared" si="0"/>
        <v>36.375</v>
      </c>
      <c r="F20" s="15">
        <v>86.68</v>
      </c>
      <c r="G20" s="38">
        <f t="shared" si="1"/>
        <v>43.34</v>
      </c>
      <c r="H20" s="38">
        <f t="shared" si="2"/>
        <v>79.715000000000003</v>
      </c>
      <c r="I20" s="22">
        <f t="shared" si="3"/>
        <v>15</v>
      </c>
      <c r="J20" s="90"/>
    </row>
    <row r="21" spans="1:10" s="4" customFormat="1" ht="23.1" customHeight="1">
      <c r="A21" s="37" t="s">
        <v>109</v>
      </c>
      <c r="B21" s="13" t="s">
        <v>125</v>
      </c>
      <c r="C21" s="13" t="s">
        <v>337</v>
      </c>
      <c r="D21" s="14">
        <v>145.5</v>
      </c>
      <c r="E21" s="38">
        <f t="shared" si="0"/>
        <v>36.375</v>
      </c>
      <c r="F21" s="15">
        <v>86.55</v>
      </c>
      <c r="G21" s="38">
        <f t="shared" si="1"/>
        <v>43.274999999999999</v>
      </c>
      <c r="H21" s="38">
        <f t="shared" si="2"/>
        <v>79.650000000000006</v>
      </c>
      <c r="I21" s="22">
        <f t="shared" si="3"/>
        <v>16</v>
      </c>
      <c r="J21" s="90"/>
    </row>
    <row r="22" spans="1:10" s="4" customFormat="1" ht="23.1" customHeight="1">
      <c r="A22" s="37" t="s">
        <v>109</v>
      </c>
      <c r="B22" s="13" t="s">
        <v>126</v>
      </c>
      <c r="C22" s="13" t="s">
        <v>338</v>
      </c>
      <c r="D22" s="14">
        <v>142</v>
      </c>
      <c r="E22" s="38">
        <f t="shared" si="0"/>
        <v>35.5</v>
      </c>
      <c r="F22" s="15">
        <v>88.06</v>
      </c>
      <c r="G22" s="38">
        <f t="shared" si="1"/>
        <v>44.03</v>
      </c>
      <c r="H22" s="38">
        <f t="shared" si="2"/>
        <v>79.53</v>
      </c>
      <c r="I22" s="22">
        <f t="shared" si="3"/>
        <v>17</v>
      </c>
      <c r="J22" s="90"/>
    </row>
    <row r="23" spans="1:10" s="4" customFormat="1" ht="23.1" customHeight="1">
      <c r="A23" s="37" t="s">
        <v>109</v>
      </c>
      <c r="B23" s="13" t="s">
        <v>127</v>
      </c>
      <c r="C23" s="13" t="s">
        <v>339</v>
      </c>
      <c r="D23" s="14">
        <v>141.5</v>
      </c>
      <c r="E23" s="38">
        <f t="shared" si="0"/>
        <v>35.375</v>
      </c>
      <c r="F23" s="15">
        <v>86.356999999999999</v>
      </c>
      <c r="G23" s="38">
        <f t="shared" si="1"/>
        <v>43.1785</v>
      </c>
      <c r="H23" s="38">
        <f t="shared" si="2"/>
        <v>78.5535</v>
      </c>
      <c r="I23" s="22">
        <f t="shared" si="3"/>
        <v>18</v>
      </c>
      <c r="J23" s="90"/>
    </row>
    <row r="24" spans="1:10" s="4" customFormat="1" ht="23.1" customHeight="1">
      <c r="A24" s="37" t="s">
        <v>109</v>
      </c>
      <c r="B24" s="13" t="s">
        <v>128</v>
      </c>
      <c r="C24" s="13" t="s">
        <v>340</v>
      </c>
      <c r="D24" s="14">
        <v>141.5</v>
      </c>
      <c r="E24" s="38">
        <f t="shared" si="0"/>
        <v>35.375</v>
      </c>
      <c r="F24" s="15">
        <v>83.167000000000002</v>
      </c>
      <c r="G24" s="38">
        <f t="shared" si="1"/>
        <v>41.583500000000001</v>
      </c>
      <c r="H24" s="38">
        <f t="shared" si="2"/>
        <v>76.958500000000001</v>
      </c>
      <c r="I24" s="22">
        <f t="shared" si="3"/>
        <v>19</v>
      </c>
      <c r="J24" s="90"/>
    </row>
    <row r="25" spans="1:10" s="4" customFormat="1" ht="23.1" customHeight="1">
      <c r="A25" s="37" t="s">
        <v>109</v>
      </c>
      <c r="B25" s="13" t="s">
        <v>129</v>
      </c>
      <c r="C25" s="13" t="s">
        <v>341</v>
      </c>
      <c r="D25" s="14">
        <v>141</v>
      </c>
      <c r="E25" s="38">
        <f t="shared" si="0"/>
        <v>35.25</v>
      </c>
      <c r="F25" s="15">
        <v>82.403000000000006</v>
      </c>
      <c r="G25" s="38">
        <f t="shared" si="1"/>
        <v>41.201500000000003</v>
      </c>
      <c r="H25" s="38">
        <f t="shared" si="2"/>
        <v>76.451499999999996</v>
      </c>
      <c r="I25" s="22">
        <f t="shared" si="3"/>
        <v>20</v>
      </c>
      <c r="J25" s="90"/>
    </row>
    <row r="26" spans="1:10" s="4" customFormat="1" ht="23.1" customHeight="1">
      <c r="A26" s="37" t="s">
        <v>109</v>
      </c>
      <c r="B26" s="13" t="s">
        <v>130</v>
      </c>
      <c r="C26" s="13" t="s">
        <v>342</v>
      </c>
      <c r="D26" s="14">
        <v>144.5</v>
      </c>
      <c r="E26" s="38">
        <f t="shared" si="0"/>
        <v>36.125</v>
      </c>
      <c r="F26" s="15">
        <v>77.106999999999999</v>
      </c>
      <c r="G26" s="38">
        <f t="shared" si="1"/>
        <v>38.5535</v>
      </c>
      <c r="H26" s="38">
        <f t="shared" si="2"/>
        <v>74.6785</v>
      </c>
      <c r="I26" s="22">
        <f t="shared" si="3"/>
        <v>21</v>
      </c>
      <c r="J26" s="90"/>
    </row>
    <row r="27" spans="1:10" s="4" customFormat="1" ht="23.1" customHeight="1">
      <c r="A27" s="37" t="s">
        <v>109</v>
      </c>
      <c r="B27" s="13" t="s">
        <v>131</v>
      </c>
      <c r="C27" s="13" t="s">
        <v>343</v>
      </c>
      <c r="D27" s="14">
        <v>140</v>
      </c>
      <c r="E27" s="38">
        <f t="shared" si="0"/>
        <v>35</v>
      </c>
      <c r="F27" s="15">
        <v>0</v>
      </c>
      <c r="G27" s="38">
        <f t="shared" si="1"/>
        <v>0</v>
      </c>
      <c r="H27" s="38">
        <f t="shared" si="2"/>
        <v>35</v>
      </c>
      <c r="I27" s="22">
        <f t="shared" si="3"/>
        <v>22</v>
      </c>
      <c r="J27" s="90" t="s">
        <v>132</v>
      </c>
    </row>
    <row r="28" spans="1:10" s="4" customFormat="1" ht="23.1" customHeight="1">
      <c r="A28" s="86" t="s">
        <v>109</v>
      </c>
      <c r="B28" s="17" t="s">
        <v>133</v>
      </c>
      <c r="C28" s="17" t="s">
        <v>344</v>
      </c>
      <c r="D28" s="18">
        <v>140</v>
      </c>
      <c r="E28" s="29">
        <f t="shared" si="0"/>
        <v>35</v>
      </c>
      <c r="F28" s="19">
        <v>0</v>
      </c>
      <c r="G28" s="29">
        <f t="shared" si="1"/>
        <v>0</v>
      </c>
      <c r="H28" s="29">
        <f t="shared" si="2"/>
        <v>35</v>
      </c>
      <c r="I28" s="24">
        <f t="shared" si="3"/>
        <v>22</v>
      </c>
      <c r="J28" s="91" t="s">
        <v>132</v>
      </c>
    </row>
    <row r="29" spans="1:10" s="5" customFormat="1" ht="18.75">
      <c r="A29" s="5" t="s">
        <v>59</v>
      </c>
      <c r="D29" s="5" t="s">
        <v>60</v>
      </c>
      <c r="E29" s="87"/>
      <c r="F29" s="5" t="s">
        <v>61</v>
      </c>
      <c r="G29" s="88"/>
      <c r="H29" s="89"/>
    </row>
    <row r="30" spans="1:10" s="5" customFormat="1" ht="18.75">
      <c r="A30" s="5" t="s">
        <v>62</v>
      </c>
      <c r="F30" s="5" t="s">
        <v>63</v>
      </c>
    </row>
    <row r="31" spans="1:10" s="5" customFormat="1" ht="21" customHeight="1">
      <c r="E31" s="103" t="s">
        <v>64</v>
      </c>
      <c r="F31" s="103"/>
      <c r="G31" s="103"/>
      <c r="H31" s="103"/>
    </row>
  </sheetData>
  <mergeCells count="6">
    <mergeCell ref="E31:H31"/>
    <mergeCell ref="A1:J1"/>
    <mergeCell ref="A2:J2"/>
    <mergeCell ref="A3:C3"/>
    <mergeCell ref="D3:E3"/>
    <mergeCell ref="F3:G3"/>
  </mergeCells>
  <phoneticPr fontId="30" type="noConversion"/>
  <printOptions horizontalCentered="1"/>
  <pageMargins left="0.70866141732283505" right="0.70866141732283505" top="0.66929133858267698" bottom="0.55118110236220497" header="0.15748031496063" footer="0.15748031496063"/>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J15"/>
  <sheetViews>
    <sheetView workbookViewId="0">
      <selection activeCell="C6" sqref="C6"/>
    </sheetView>
  </sheetViews>
  <sheetFormatPr defaultColWidth="9" defaultRowHeight="13.5"/>
  <cols>
    <col min="1" max="1" width="10.25" customWidth="1"/>
    <col min="3" max="3" width="23.75" customWidth="1"/>
    <col min="4" max="4" width="10.625" customWidth="1"/>
    <col min="5" max="5" width="14.75" customWidth="1"/>
    <col min="6" max="6" width="9.625" customWidth="1"/>
    <col min="7" max="7" width="10.375" customWidth="1"/>
    <col min="8" max="8" width="9.625" customWidth="1"/>
    <col min="10" max="10" width="9.875" customWidth="1"/>
  </cols>
  <sheetData>
    <row r="1" spans="1:10" s="1" customFormat="1" ht="27.75" customHeight="1">
      <c r="A1" s="98" t="s">
        <v>141</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0" t="s">
        <v>142</v>
      </c>
      <c r="B3" s="100"/>
      <c r="C3" s="101" t="s">
        <v>143</v>
      </c>
      <c r="D3" s="101"/>
      <c r="E3" s="101"/>
      <c r="F3" s="101" t="s">
        <v>137</v>
      </c>
      <c r="G3" s="101"/>
      <c r="H3" s="6"/>
      <c r="I3" s="6"/>
      <c r="J3" s="6"/>
    </row>
    <row r="4" spans="1:10" s="2" customFormat="1" ht="44.25" customHeight="1">
      <c r="A4" s="7" t="s">
        <v>5</v>
      </c>
      <c r="B4" s="8" t="s">
        <v>6</v>
      </c>
      <c r="C4" s="8" t="s">
        <v>7</v>
      </c>
      <c r="D4" s="8" t="s">
        <v>8</v>
      </c>
      <c r="E4" s="8" t="s">
        <v>9</v>
      </c>
      <c r="F4" s="8" t="s">
        <v>10</v>
      </c>
      <c r="G4" s="8" t="s">
        <v>11</v>
      </c>
      <c r="H4" s="8" t="s">
        <v>138</v>
      </c>
      <c r="I4" s="8" t="s">
        <v>13</v>
      </c>
      <c r="J4" s="20" t="s">
        <v>14</v>
      </c>
    </row>
    <row r="5" spans="1:10" s="2" customFormat="1" ht="37.5" customHeight="1">
      <c r="A5" s="9" t="s">
        <v>15</v>
      </c>
      <c r="B5" s="10" t="s">
        <v>16</v>
      </c>
      <c r="C5" s="6" t="s">
        <v>17</v>
      </c>
      <c r="D5" s="10">
        <v>1</v>
      </c>
      <c r="E5" s="10" t="s">
        <v>144</v>
      </c>
      <c r="F5" s="10">
        <v>3</v>
      </c>
      <c r="G5" s="10" t="s">
        <v>145</v>
      </c>
      <c r="H5" s="10" t="s">
        <v>20</v>
      </c>
      <c r="I5" s="10">
        <v>6</v>
      </c>
      <c r="J5" s="21">
        <v>7</v>
      </c>
    </row>
    <row r="6" spans="1:10" s="2" customFormat="1" ht="26.1" customHeight="1">
      <c r="A6" s="9" t="s">
        <v>146</v>
      </c>
      <c r="B6" s="76" t="s">
        <v>147</v>
      </c>
      <c r="C6" s="76" t="s">
        <v>345</v>
      </c>
      <c r="D6" s="77">
        <v>107</v>
      </c>
      <c r="E6" s="26">
        <f>D6*0.2</f>
        <v>21.4</v>
      </c>
      <c r="F6" s="26">
        <v>93.36</v>
      </c>
      <c r="G6" s="26">
        <f>F6*0.6</f>
        <v>56.015999999999998</v>
      </c>
      <c r="H6" s="26">
        <f>E6+G6</f>
        <v>77.415999999999997</v>
      </c>
      <c r="I6" s="22">
        <f>RANK(H6,H$6:H$10)</f>
        <v>1</v>
      </c>
      <c r="J6" s="80" t="s">
        <v>23</v>
      </c>
    </row>
    <row r="7" spans="1:10" s="2" customFormat="1" ht="26.1" customHeight="1">
      <c r="A7" s="9" t="s">
        <v>146</v>
      </c>
      <c r="B7" s="76" t="s">
        <v>148</v>
      </c>
      <c r="C7" s="76" t="s">
        <v>346</v>
      </c>
      <c r="D7" s="77">
        <v>110.5</v>
      </c>
      <c r="E7" s="26">
        <f>D7*0.2</f>
        <v>22.1</v>
      </c>
      <c r="F7" s="26">
        <v>84.5</v>
      </c>
      <c r="G7" s="26">
        <f>F7*0.6</f>
        <v>50.7</v>
      </c>
      <c r="H7" s="26">
        <f>E7+G7</f>
        <v>72.8</v>
      </c>
      <c r="I7" s="22">
        <f>RANK(H7,H$6:H$10)</f>
        <v>2</v>
      </c>
      <c r="J7" s="80" t="s">
        <v>23</v>
      </c>
    </row>
    <row r="8" spans="1:10" s="4" customFormat="1" ht="26.1" customHeight="1">
      <c r="A8" s="9" t="s">
        <v>146</v>
      </c>
      <c r="B8" s="76" t="s">
        <v>149</v>
      </c>
      <c r="C8" s="76" t="s">
        <v>347</v>
      </c>
      <c r="D8" s="77">
        <v>88.5</v>
      </c>
      <c r="E8" s="26">
        <f>D8*0.2</f>
        <v>17.7</v>
      </c>
      <c r="F8" s="15">
        <v>90.9</v>
      </c>
      <c r="G8" s="26">
        <f>F8*0.6</f>
        <v>54.54</v>
      </c>
      <c r="H8" s="26">
        <f>E8+G8</f>
        <v>72.239999999999995</v>
      </c>
      <c r="I8" s="22">
        <f>RANK(H8,H$6:H$10)</f>
        <v>3</v>
      </c>
      <c r="J8" s="80" t="s">
        <v>23</v>
      </c>
    </row>
    <row r="9" spans="1:10" s="4" customFormat="1" ht="26.1" customHeight="1">
      <c r="A9" s="9" t="s">
        <v>146</v>
      </c>
      <c r="B9" s="76" t="s">
        <v>150</v>
      </c>
      <c r="C9" s="76" t="s">
        <v>348</v>
      </c>
      <c r="D9" s="77">
        <v>95</v>
      </c>
      <c r="E9" s="26">
        <f>D9*0.2</f>
        <v>19</v>
      </c>
      <c r="F9" s="15">
        <v>79.3</v>
      </c>
      <c r="G9" s="26">
        <f>F9*0.6</f>
        <v>47.58</v>
      </c>
      <c r="H9" s="26">
        <f>E9+G9</f>
        <v>66.58</v>
      </c>
      <c r="I9" s="22">
        <f>RANK(H9,H$6:H$10)</f>
        <v>4</v>
      </c>
      <c r="J9" s="23"/>
    </row>
    <row r="10" spans="1:10" s="4" customFormat="1" ht="26.1" customHeight="1">
      <c r="A10" s="75" t="s">
        <v>146</v>
      </c>
      <c r="B10" s="78" t="s">
        <v>151</v>
      </c>
      <c r="C10" s="78" t="s">
        <v>349</v>
      </c>
      <c r="D10" s="79">
        <v>73</v>
      </c>
      <c r="E10" s="29">
        <f>D10*0.2</f>
        <v>14.6</v>
      </c>
      <c r="F10" s="19">
        <v>84.7</v>
      </c>
      <c r="G10" s="29">
        <f>F10*0.6</f>
        <v>50.82</v>
      </c>
      <c r="H10" s="29">
        <f>E10+G10</f>
        <v>65.42</v>
      </c>
      <c r="I10" s="24">
        <f>RANK(H10,H$6:H$10)</f>
        <v>5</v>
      </c>
      <c r="J10" s="25"/>
    </row>
    <row r="12" spans="1:10" s="5" customFormat="1" ht="18.75">
      <c r="A12" s="5" t="s">
        <v>59</v>
      </c>
      <c r="D12" s="5" t="s">
        <v>60</v>
      </c>
      <c r="F12" s="5" t="s">
        <v>61</v>
      </c>
    </row>
    <row r="13" spans="1:10" s="5" customFormat="1" ht="18.75"/>
    <row r="14" spans="1:10" s="5" customFormat="1" ht="18.75">
      <c r="A14" s="5" t="s">
        <v>62</v>
      </c>
      <c r="F14" s="5" t="s">
        <v>63</v>
      </c>
    </row>
    <row r="15" spans="1:10" s="5" customFormat="1" ht="21" customHeight="1">
      <c r="E15" s="103" t="s">
        <v>64</v>
      </c>
      <c r="F15" s="103"/>
      <c r="G15" s="103"/>
      <c r="H15" s="103"/>
    </row>
  </sheetData>
  <sortState ref="A6:J10">
    <sortCondition descending="1" ref="H6:H10"/>
  </sortState>
  <mergeCells count="6">
    <mergeCell ref="E15:H15"/>
    <mergeCell ref="A1:J1"/>
    <mergeCell ref="A2:J2"/>
    <mergeCell ref="A3:B3"/>
    <mergeCell ref="C3:E3"/>
    <mergeCell ref="F3:G3"/>
  </mergeCells>
  <phoneticPr fontId="30" type="noConversion"/>
  <printOptions horizontalCentered="1"/>
  <pageMargins left="0.69930555555555596" right="0.69930555555555596"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dimension ref="A1:J18"/>
  <sheetViews>
    <sheetView topLeftCell="A4" workbookViewId="0">
      <selection activeCell="C6" sqref="C6"/>
    </sheetView>
  </sheetViews>
  <sheetFormatPr defaultColWidth="9" defaultRowHeight="13.5"/>
  <cols>
    <col min="1" max="1" width="10.25" customWidth="1"/>
    <col min="3" max="3" width="24.75" customWidth="1"/>
    <col min="4" max="4" width="9.75" customWidth="1"/>
    <col min="5" max="5" width="15.875" customWidth="1"/>
    <col min="6" max="6" width="11.125" customWidth="1"/>
    <col min="7" max="7" width="12.125" customWidth="1"/>
    <col min="8" max="8" width="13.625" customWidth="1"/>
    <col min="10" max="10" width="11.625" customWidth="1"/>
  </cols>
  <sheetData>
    <row r="1" spans="1:10" s="1" customFormat="1" ht="27.75" customHeight="1">
      <c r="A1" s="98" t="s">
        <v>152</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0" t="s">
        <v>153</v>
      </c>
      <c r="B3" s="100"/>
      <c r="C3" s="101" t="s">
        <v>154</v>
      </c>
      <c r="D3" s="101"/>
      <c r="E3" s="101"/>
      <c r="F3" s="101" t="s">
        <v>155</v>
      </c>
      <c r="G3" s="101"/>
      <c r="H3" s="6"/>
      <c r="I3" s="6"/>
      <c r="J3" s="6"/>
    </row>
    <row r="4" spans="1:10" s="2" customFormat="1" ht="38.25" customHeight="1">
      <c r="A4" s="7" t="s">
        <v>5</v>
      </c>
      <c r="B4" s="8" t="s">
        <v>6</v>
      </c>
      <c r="C4" s="8" t="s">
        <v>7</v>
      </c>
      <c r="D4" s="8" t="s">
        <v>8</v>
      </c>
      <c r="E4" s="8" t="s">
        <v>9</v>
      </c>
      <c r="F4" s="8" t="s">
        <v>10</v>
      </c>
      <c r="G4" s="8" t="s">
        <v>11</v>
      </c>
      <c r="H4" s="8" t="s">
        <v>138</v>
      </c>
      <c r="I4" s="8" t="s">
        <v>13</v>
      </c>
      <c r="J4" s="20" t="s">
        <v>14</v>
      </c>
    </row>
    <row r="5" spans="1:10" s="2" customFormat="1" ht="21" customHeight="1">
      <c r="A5" s="9" t="s">
        <v>15</v>
      </c>
      <c r="B5" s="10" t="s">
        <v>16</v>
      </c>
      <c r="C5" s="6" t="s">
        <v>17</v>
      </c>
      <c r="D5" s="10">
        <v>1</v>
      </c>
      <c r="E5" s="10" t="s">
        <v>144</v>
      </c>
      <c r="F5" s="10">
        <v>3</v>
      </c>
      <c r="G5" s="10" t="s">
        <v>145</v>
      </c>
      <c r="H5" s="10" t="s">
        <v>20</v>
      </c>
      <c r="I5" s="10">
        <v>6</v>
      </c>
      <c r="J5" s="21">
        <v>7</v>
      </c>
    </row>
    <row r="6" spans="1:10" s="2" customFormat="1" ht="23.1" customHeight="1">
      <c r="A6" s="9" t="s">
        <v>139</v>
      </c>
      <c r="B6" s="13" t="s">
        <v>156</v>
      </c>
      <c r="C6" s="13" t="s">
        <v>350</v>
      </c>
      <c r="D6" s="14">
        <v>137.5</v>
      </c>
      <c r="E6" s="26">
        <f t="shared" ref="E6:E15" si="0">D6*0.2</f>
        <v>27.5</v>
      </c>
      <c r="F6" s="26">
        <v>80.335999999999999</v>
      </c>
      <c r="G6" s="26">
        <f t="shared" ref="G6:G15" si="1">F6*0.6</f>
        <v>48.201599999999999</v>
      </c>
      <c r="H6" s="15">
        <f t="shared" ref="H6:H15" si="2">E6+G6</f>
        <v>75.701599999999999</v>
      </c>
      <c r="I6" s="22">
        <f t="shared" ref="I6:I15" si="3">RANK(H6,H$6:H$15)</f>
        <v>1</v>
      </c>
      <c r="J6" s="21" t="s">
        <v>23</v>
      </c>
    </row>
    <row r="7" spans="1:10" s="2" customFormat="1" ht="23.1" customHeight="1">
      <c r="A7" s="9" t="s">
        <v>139</v>
      </c>
      <c r="B7" s="13" t="s">
        <v>157</v>
      </c>
      <c r="C7" s="13" t="s">
        <v>351</v>
      </c>
      <c r="D7" s="14">
        <v>135.5</v>
      </c>
      <c r="E7" s="26">
        <f t="shared" si="0"/>
        <v>27.1</v>
      </c>
      <c r="F7" s="26">
        <v>77.876000000000005</v>
      </c>
      <c r="G7" s="26">
        <f t="shared" si="1"/>
        <v>46.7256</v>
      </c>
      <c r="H7" s="15">
        <f t="shared" si="2"/>
        <v>73.825599999999994</v>
      </c>
      <c r="I7" s="22">
        <f t="shared" si="3"/>
        <v>2</v>
      </c>
      <c r="J7" s="21" t="s">
        <v>23</v>
      </c>
    </row>
    <row r="8" spans="1:10" s="2" customFormat="1" ht="23.1" customHeight="1">
      <c r="A8" s="9" t="s">
        <v>139</v>
      </c>
      <c r="B8" s="13" t="s">
        <v>158</v>
      </c>
      <c r="C8" s="13" t="s">
        <v>352</v>
      </c>
      <c r="D8" s="14">
        <v>126</v>
      </c>
      <c r="E8" s="26">
        <f t="shared" si="0"/>
        <v>25.2</v>
      </c>
      <c r="F8" s="26">
        <v>79.260000000000005</v>
      </c>
      <c r="G8" s="26">
        <f t="shared" si="1"/>
        <v>47.555999999999997</v>
      </c>
      <c r="H8" s="15">
        <f t="shared" si="2"/>
        <v>72.756</v>
      </c>
      <c r="I8" s="22">
        <f t="shared" si="3"/>
        <v>3</v>
      </c>
      <c r="J8" s="21" t="s">
        <v>23</v>
      </c>
    </row>
    <row r="9" spans="1:10" s="2" customFormat="1" ht="23.1" customHeight="1">
      <c r="A9" s="9" t="s">
        <v>139</v>
      </c>
      <c r="B9" s="13" t="s">
        <v>159</v>
      </c>
      <c r="C9" s="13" t="s">
        <v>353</v>
      </c>
      <c r="D9" s="14">
        <v>104.5</v>
      </c>
      <c r="E9" s="26">
        <f t="shared" si="0"/>
        <v>20.9</v>
      </c>
      <c r="F9" s="26">
        <v>80.63</v>
      </c>
      <c r="G9" s="26">
        <f t="shared" si="1"/>
        <v>48.378</v>
      </c>
      <c r="H9" s="15">
        <f t="shared" si="2"/>
        <v>69.278000000000006</v>
      </c>
      <c r="I9" s="22">
        <f t="shared" si="3"/>
        <v>4</v>
      </c>
      <c r="J9" s="21" t="s">
        <v>23</v>
      </c>
    </row>
    <row r="10" spans="1:10" s="2" customFormat="1" ht="23.1" customHeight="1">
      <c r="A10" s="9" t="s">
        <v>139</v>
      </c>
      <c r="B10" s="13" t="s">
        <v>160</v>
      </c>
      <c r="C10" s="13" t="s">
        <v>354</v>
      </c>
      <c r="D10" s="14">
        <v>76.5</v>
      </c>
      <c r="E10" s="26">
        <f t="shared" si="0"/>
        <v>15.3</v>
      </c>
      <c r="F10" s="32">
        <v>78.715999999999994</v>
      </c>
      <c r="G10" s="26">
        <f t="shared" si="1"/>
        <v>47.229599999999998</v>
      </c>
      <c r="H10" s="15">
        <f t="shared" si="2"/>
        <v>62.529600000000002</v>
      </c>
      <c r="I10" s="22">
        <f t="shared" si="3"/>
        <v>5</v>
      </c>
      <c r="J10" s="34"/>
    </row>
    <row r="11" spans="1:10" s="2" customFormat="1" ht="23.1" customHeight="1">
      <c r="A11" s="9" t="s">
        <v>139</v>
      </c>
      <c r="B11" s="13" t="s">
        <v>161</v>
      </c>
      <c r="C11" s="13" t="s">
        <v>355</v>
      </c>
      <c r="D11" s="14">
        <v>87</v>
      </c>
      <c r="E11" s="26">
        <f t="shared" si="0"/>
        <v>17.399999999999999</v>
      </c>
      <c r="F11" s="26">
        <v>73.236000000000004</v>
      </c>
      <c r="G11" s="26">
        <f t="shared" si="1"/>
        <v>43.941600000000001</v>
      </c>
      <c r="H11" s="15">
        <f t="shared" si="2"/>
        <v>61.3416</v>
      </c>
      <c r="I11" s="22">
        <f t="shared" si="3"/>
        <v>6</v>
      </c>
      <c r="J11" s="21"/>
    </row>
    <row r="12" spans="1:10" s="4" customFormat="1" ht="23.1" customHeight="1">
      <c r="A12" s="9" t="s">
        <v>139</v>
      </c>
      <c r="B12" s="13" t="s">
        <v>162</v>
      </c>
      <c r="C12" s="13" t="s">
        <v>356</v>
      </c>
      <c r="D12" s="14">
        <v>85</v>
      </c>
      <c r="E12" s="26">
        <f t="shared" si="0"/>
        <v>17</v>
      </c>
      <c r="F12" s="38">
        <v>72.055999999999997</v>
      </c>
      <c r="G12" s="26">
        <f t="shared" si="1"/>
        <v>43.233600000000003</v>
      </c>
      <c r="H12" s="15">
        <f t="shared" si="2"/>
        <v>60.233600000000003</v>
      </c>
      <c r="I12" s="22">
        <f t="shared" si="3"/>
        <v>7</v>
      </c>
      <c r="J12" s="30"/>
    </row>
    <row r="13" spans="1:10" s="4" customFormat="1" ht="23.1" customHeight="1">
      <c r="A13" s="9" t="s">
        <v>139</v>
      </c>
      <c r="B13" s="13" t="s">
        <v>163</v>
      </c>
      <c r="C13" s="13" t="s">
        <v>357</v>
      </c>
      <c r="D13" s="14">
        <v>65.5</v>
      </c>
      <c r="E13" s="26">
        <f t="shared" si="0"/>
        <v>13.1</v>
      </c>
      <c r="F13" s="15">
        <v>78.275999999999996</v>
      </c>
      <c r="G13" s="26">
        <f t="shared" si="1"/>
        <v>46.965600000000002</v>
      </c>
      <c r="H13" s="15">
        <f t="shared" si="2"/>
        <v>60.065600000000003</v>
      </c>
      <c r="I13" s="22">
        <f t="shared" si="3"/>
        <v>8</v>
      </c>
      <c r="J13" s="23"/>
    </row>
    <row r="14" spans="1:10" s="4" customFormat="1" ht="23.1" customHeight="1">
      <c r="A14" s="9" t="s">
        <v>139</v>
      </c>
      <c r="B14" s="13" t="s">
        <v>164</v>
      </c>
      <c r="C14" s="13" t="s">
        <v>358</v>
      </c>
      <c r="D14" s="14">
        <v>79</v>
      </c>
      <c r="E14" s="26">
        <f t="shared" si="0"/>
        <v>15.8</v>
      </c>
      <c r="F14" s="15">
        <v>69.8</v>
      </c>
      <c r="G14" s="26">
        <f t="shared" si="1"/>
        <v>41.88</v>
      </c>
      <c r="H14" s="15">
        <f t="shared" si="2"/>
        <v>57.68</v>
      </c>
      <c r="I14" s="22">
        <f t="shared" si="3"/>
        <v>9</v>
      </c>
      <c r="J14" s="23"/>
    </row>
    <row r="15" spans="1:10" s="4" customFormat="1" ht="23.1" customHeight="1">
      <c r="A15" s="75" t="s">
        <v>139</v>
      </c>
      <c r="B15" s="17" t="s">
        <v>165</v>
      </c>
      <c r="C15" s="17" t="s">
        <v>359</v>
      </c>
      <c r="D15" s="74">
        <v>65</v>
      </c>
      <c r="E15" s="29">
        <f t="shared" si="0"/>
        <v>13</v>
      </c>
      <c r="F15" s="19">
        <v>0</v>
      </c>
      <c r="G15" s="29">
        <f t="shared" si="1"/>
        <v>0</v>
      </c>
      <c r="H15" s="19">
        <f t="shared" si="2"/>
        <v>13</v>
      </c>
      <c r="I15" s="24">
        <f t="shared" si="3"/>
        <v>10</v>
      </c>
      <c r="J15" s="25" t="s">
        <v>132</v>
      </c>
    </row>
    <row r="16" spans="1:10" s="5" customFormat="1" ht="27" customHeight="1">
      <c r="A16" s="5" t="s">
        <v>59</v>
      </c>
      <c r="D16" s="5" t="s">
        <v>60</v>
      </c>
      <c r="F16" s="5" t="s">
        <v>61</v>
      </c>
    </row>
    <row r="17" spans="1:8" s="5" customFormat="1" ht="23.25" customHeight="1">
      <c r="A17" s="5" t="s">
        <v>62</v>
      </c>
      <c r="F17" s="5" t="s">
        <v>63</v>
      </c>
    </row>
    <row r="18" spans="1:8" s="5" customFormat="1" ht="21" customHeight="1">
      <c r="E18" s="103" t="s">
        <v>64</v>
      </c>
      <c r="F18" s="103"/>
      <c r="G18" s="103"/>
      <c r="H18" s="103"/>
    </row>
  </sheetData>
  <mergeCells count="6">
    <mergeCell ref="E18:H18"/>
    <mergeCell ref="A1:J1"/>
    <mergeCell ref="A2:J2"/>
    <mergeCell ref="A3:B3"/>
    <mergeCell ref="C3:E3"/>
    <mergeCell ref="F3:G3"/>
  </mergeCells>
  <phoneticPr fontId="30" type="noConversion"/>
  <printOptions horizontalCentered="1"/>
  <pageMargins left="0.69930555555555596" right="0.69930555555555596"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dimension ref="A1:J19"/>
  <sheetViews>
    <sheetView workbookViewId="0">
      <selection activeCell="C6" sqref="C6"/>
    </sheetView>
  </sheetViews>
  <sheetFormatPr defaultColWidth="9" defaultRowHeight="13.5"/>
  <cols>
    <col min="1" max="1" width="10.125" customWidth="1"/>
    <col min="3" max="3" width="25" customWidth="1"/>
    <col min="5" max="5" width="12" customWidth="1"/>
    <col min="6" max="6" width="11.625" customWidth="1"/>
    <col min="7" max="7" width="12.125" customWidth="1"/>
    <col min="8" max="8" width="12" customWidth="1"/>
    <col min="10" max="10" width="12.5" customWidth="1"/>
  </cols>
  <sheetData>
    <row r="1" spans="1:10" s="1" customFormat="1" ht="27.75" customHeight="1">
      <c r="A1" s="98" t="s">
        <v>166</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0" t="s">
        <v>167</v>
      </c>
      <c r="B3" s="100"/>
      <c r="C3" s="101" t="s">
        <v>168</v>
      </c>
      <c r="D3" s="101"/>
      <c r="E3" s="101"/>
      <c r="F3" s="101" t="s">
        <v>137</v>
      </c>
      <c r="G3" s="101"/>
      <c r="H3" s="6"/>
      <c r="I3" s="6"/>
      <c r="J3" s="6"/>
    </row>
    <row r="4" spans="1:10" s="2" customFormat="1" ht="38.25" customHeight="1">
      <c r="A4" s="7" t="s">
        <v>5</v>
      </c>
      <c r="B4" s="8" t="s">
        <v>6</v>
      </c>
      <c r="C4" s="8" t="s">
        <v>7</v>
      </c>
      <c r="D4" s="8" t="s">
        <v>8</v>
      </c>
      <c r="E4" s="8" t="s">
        <v>9</v>
      </c>
      <c r="F4" s="8" t="s">
        <v>10</v>
      </c>
      <c r="G4" s="8" t="s">
        <v>11</v>
      </c>
      <c r="H4" s="8" t="s">
        <v>12</v>
      </c>
      <c r="I4" s="8" t="s">
        <v>13</v>
      </c>
      <c r="J4" s="20" t="s">
        <v>14</v>
      </c>
    </row>
    <row r="5" spans="1:10" s="2" customFormat="1" ht="24" customHeight="1">
      <c r="A5" s="9" t="s">
        <v>15</v>
      </c>
      <c r="B5" s="10" t="s">
        <v>16</v>
      </c>
      <c r="C5" s="6" t="s">
        <v>17</v>
      </c>
      <c r="D5" s="10">
        <v>1</v>
      </c>
      <c r="E5" s="10" t="s">
        <v>144</v>
      </c>
      <c r="F5" s="10">
        <v>3</v>
      </c>
      <c r="G5" s="10" t="s">
        <v>145</v>
      </c>
      <c r="H5" s="10" t="s">
        <v>20</v>
      </c>
      <c r="I5" s="10">
        <v>6</v>
      </c>
      <c r="J5" s="21">
        <v>7</v>
      </c>
    </row>
    <row r="6" spans="1:10" s="2" customFormat="1" ht="24" customHeight="1">
      <c r="A6" s="9" t="s">
        <v>139</v>
      </c>
      <c r="B6" s="13" t="s">
        <v>169</v>
      </c>
      <c r="C6" s="13" t="s">
        <v>360</v>
      </c>
      <c r="D6" s="14">
        <v>146.5</v>
      </c>
      <c r="E6" s="26">
        <f t="shared" ref="E6:E14" si="0">D6*0.2</f>
        <v>29.3</v>
      </c>
      <c r="F6" s="26">
        <v>92</v>
      </c>
      <c r="G6" s="15">
        <f t="shared" ref="G6:G14" si="1">F6*0.6</f>
        <v>55.2</v>
      </c>
      <c r="H6" s="15">
        <f t="shared" ref="H6:H14" si="2">E6+G6</f>
        <v>84.5</v>
      </c>
      <c r="I6" s="22">
        <f t="shared" ref="I6:I14" si="3">RANK(H6,H$6:H$14)</f>
        <v>1</v>
      </c>
      <c r="J6" s="21" t="s">
        <v>23</v>
      </c>
    </row>
    <row r="7" spans="1:10" s="2" customFormat="1" ht="24" customHeight="1">
      <c r="A7" s="9" t="s">
        <v>139</v>
      </c>
      <c r="B7" s="13" t="s">
        <v>170</v>
      </c>
      <c r="C7" s="13" t="s">
        <v>361</v>
      </c>
      <c r="D7" s="14">
        <v>132</v>
      </c>
      <c r="E7" s="26">
        <f t="shared" si="0"/>
        <v>26.4</v>
      </c>
      <c r="F7" s="26">
        <v>89.593999999999994</v>
      </c>
      <c r="G7" s="15">
        <f t="shared" si="1"/>
        <v>53.756399999999999</v>
      </c>
      <c r="H7" s="15">
        <f t="shared" si="2"/>
        <v>80.156400000000005</v>
      </c>
      <c r="I7" s="22">
        <f t="shared" si="3"/>
        <v>2</v>
      </c>
      <c r="J7" s="21" t="s">
        <v>23</v>
      </c>
    </row>
    <row r="8" spans="1:10" s="2" customFormat="1" ht="24" customHeight="1">
      <c r="A8" s="9" t="s">
        <v>139</v>
      </c>
      <c r="B8" s="13" t="s">
        <v>171</v>
      </c>
      <c r="C8" s="13" t="s">
        <v>362</v>
      </c>
      <c r="D8" s="14">
        <v>121</v>
      </c>
      <c r="E8" s="26">
        <f t="shared" si="0"/>
        <v>24.2</v>
      </c>
      <c r="F8" s="26">
        <v>91.176000000000002</v>
      </c>
      <c r="G8" s="15">
        <f t="shared" si="1"/>
        <v>54.705599999999997</v>
      </c>
      <c r="H8" s="15">
        <f t="shared" si="2"/>
        <v>78.905600000000007</v>
      </c>
      <c r="I8" s="22">
        <f t="shared" si="3"/>
        <v>3</v>
      </c>
      <c r="J8" s="21" t="s">
        <v>23</v>
      </c>
    </row>
    <row r="9" spans="1:10" s="2" customFormat="1" ht="24" customHeight="1">
      <c r="A9" s="9" t="s">
        <v>139</v>
      </c>
      <c r="B9" s="13" t="s">
        <v>172</v>
      </c>
      <c r="C9" s="13" t="s">
        <v>363</v>
      </c>
      <c r="D9" s="14">
        <v>115.5</v>
      </c>
      <c r="E9" s="26">
        <f t="shared" si="0"/>
        <v>23.1</v>
      </c>
      <c r="F9" s="32">
        <v>92.8</v>
      </c>
      <c r="G9" s="15">
        <f t="shared" si="1"/>
        <v>55.68</v>
      </c>
      <c r="H9" s="15">
        <f t="shared" si="2"/>
        <v>78.78</v>
      </c>
      <c r="I9" s="22">
        <f t="shared" si="3"/>
        <v>4</v>
      </c>
      <c r="J9" s="34"/>
    </row>
    <row r="10" spans="1:10" s="2" customFormat="1" ht="24" customHeight="1">
      <c r="A10" s="9" t="s">
        <v>139</v>
      </c>
      <c r="B10" s="13" t="s">
        <v>173</v>
      </c>
      <c r="C10" s="13" t="s">
        <v>364</v>
      </c>
      <c r="D10" s="14">
        <v>121.5</v>
      </c>
      <c r="E10" s="26">
        <f t="shared" si="0"/>
        <v>24.3</v>
      </c>
      <c r="F10" s="26">
        <v>90.603999999999999</v>
      </c>
      <c r="G10" s="15">
        <f t="shared" si="1"/>
        <v>54.362400000000001</v>
      </c>
      <c r="H10" s="15">
        <f t="shared" si="2"/>
        <v>78.662400000000005</v>
      </c>
      <c r="I10" s="22">
        <f t="shared" si="3"/>
        <v>5</v>
      </c>
      <c r="J10" s="21"/>
    </row>
    <row r="11" spans="1:10" s="4" customFormat="1" ht="24" customHeight="1">
      <c r="A11" s="9" t="s">
        <v>139</v>
      </c>
      <c r="B11" s="13" t="s">
        <v>174</v>
      </c>
      <c r="C11" s="13" t="s">
        <v>365</v>
      </c>
      <c r="D11" s="14">
        <v>104</v>
      </c>
      <c r="E11" s="26">
        <f t="shared" si="0"/>
        <v>20.8</v>
      </c>
      <c r="F11" s="15">
        <v>90.873999999999995</v>
      </c>
      <c r="G11" s="15">
        <f t="shared" si="1"/>
        <v>54.5244</v>
      </c>
      <c r="H11" s="15">
        <f t="shared" si="2"/>
        <v>75.324399999999997</v>
      </c>
      <c r="I11" s="22">
        <f t="shared" si="3"/>
        <v>6</v>
      </c>
      <c r="J11" s="23"/>
    </row>
    <row r="12" spans="1:10" s="4" customFormat="1" ht="24" customHeight="1">
      <c r="A12" s="9" t="s">
        <v>139</v>
      </c>
      <c r="B12" s="13" t="s">
        <v>175</v>
      </c>
      <c r="C12" s="13" t="s">
        <v>366</v>
      </c>
      <c r="D12" s="14">
        <v>112.5</v>
      </c>
      <c r="E12" s="26">
        <f t="shared" si="0"/>
        <v>22.5</v>
      </c>
      <c r="F12" s="15">
        <v>87.2</v>
      </c>
      <c r="G12" s="15">
        <f t="shared" si="1"/>
        <v>52.32</v>
      </c>
      <c r="H12" s="15">
        <f t="shared" si="2"/>
        <v>74.819999999999993</v>
      </c>
      <c r="I12" s="22">
        <f t="shared" si="3"/>
        <v>7</v>
      </c>
      <c r="J12" s="23"/>
    </row>
    <row r="13" spans="1:10" s="4" customFormat="1" ht="24" customHeight="1">
      <c r="A13" s="9" t="s">
        <v>139</v>
      </c>
      <c r="B13" s="13" t="s">
        <v>176</v>
      </c>
      <c r="C13" s="13" t="s">
        <v>367</v>
      </c>
      <c r="D13" s="14">
        <v>119.5</v>
      </c>
      <c r="E13" s="26">
        <f t="shared" si="0"/>
        <v>23.9</v>
      </c>
      <c r="F13" s="38">
        <v>78.974000000000004</v>
      </c>
      <c r="G13" s="15">
        <f t="shared" si="1"/>
        <v>47.384399999999999</v>
      </c>
      <c r="H13" s="15">
        <f t="shared" si="2"/>
        <v>71.284400000000005</v>
      </c>
      <c r="I13" s="22">
        <f t="shared" si="3"/>
        <v>8</v>
      </c>
      <c r="J13" s="30"/>
    </row>
    <row r="14" spans="1:10" s="4" customFormat="1" ht="24" customHeight="1">
      <c r="A14" s="27" t="s">
        <v>139</v>
      </c>
      <c r="B14" s="28" t="s">
        <v>177</v>
      </c>
      <c r="C14" s="17" t="s">
        <v>368</v>
      </c>
      <c r="D14" s="18">
        <v>106.5</v>
      </c>
      <c r="E14" s="29">
        <f t="shared" si="0"/>
        <v>21.3</v>
      </c>
      <c r="F14" s="19">
        <v>0</v>
      </c>
      <c r="G14" s="19">
        <f t="shared" si="1"/>
        <v>0</v>
      </c>
      <c r="H14" s="19">
        <f t="shared" si="2"/>
        <v>21.3</v>
      </c>
      <c r="I14" s="24">
        <f t="shared" si="3"/>
        <v>9</v>
      </c>
      <c r="J14" s="25" t="s">
        <v>132</v>
      </c>
    </row>
    <row r="16" spans="1:10" s="5" customFormat="1" ht="18.75">
      <c r="A16" s="5" t="s">
        <v>59</v>
      </c>
      <c r="D16" s="5" t="s">
        <v>60</v>
      </c>
      <c r="F16" s="5" t="s">
        <v>61</v>
      </c>
    </row>
    <row r="17" spans="1:8" s="5" customFormat="1" ht="18.75"/>
    <row r="18" spans="1:8" s="5" customFormat="1" ht="18.75">
      <c r="A18" s="5" t="s">
        <v>62</v>
      </c>
      <c r="F18" s="5" t="s">
        <v>63</v>
      </c>
    </row>
    <row r="19" spans="1:8" s="5" customFormat="1" ht="21" customHeight="1">
      <c r="E19" s="103" t="s">
        <v>64</v>
      </c>
      <c r="F19" s="103"/>
      <c r="G19" s="103"/>
      <c r="H19" s="103"/>
    </row>
  </sheetData>
  <mergeCells count="6">
    <mergeCell ref="E19:H19"/>
    <mergeCell ref="A1:J1"/>
    <mergeCell ref="A2:J2"/>
    <mergeCell ref="A3:B3"/>
    <mergeCell ref="C3:E3"/>
    <mergeCell ref="F3:G3"/>
  </mergeCells>
  <phoneticPr fontId="30" type="noConversion"/>
  <printOptions horizontalCentered="1"/>
  <pageMargins left="0.69930555555555596" right="0.69930555555555596"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RowHeight="13.5"/>
  <cols>
    <col min="1" max="1" width="13" customWidth="1"/>
    <col min="2" max="2" width="10" customWidth="1"/>
    <col min="3" max="3" width="25.375" customWidth="1"/>
    <col min="4" max="4" width="10.25" customWidth="1"/>
    <col min="5" max="5" width="15.625" customWidth="1"/>
    <col min="6" max="6" width="13.75" customWidth="1"/>
    <col min="7" max="7" width="14.125" customWidth="1"/>
    <col min="8" max="8" width="12.5" customWidth="1"/>
    <col min="9" max="9" width="8.75" customWidth="1"/>
    <col min="10" max="10" width="10.5" customWidth="1"/>
  </cols>
  <sheetData>
    <row r="1" spans="1:10" s="1" customFormat="1" ht="27.75" customHeight="1">
      <c r="A1" s="98" t="s">
        <v>178</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0" t="s">
        <v>179</v>
      </c>
      <c r="B3" s="100"/>
      <c r="C3" s="106" t="s">
        <v>180</v>
      </c>
      <c r="D3" s="106"/>
      <c r="E3" s="106"/>
      <c r="F3" s="101" t="s">
        <v>181</v>
      </c>
      <c r="G3" s="101"/>
      <c r="H3" s="6"/>
      <c r="I3" s="6"/>
      <c r="J3" s="6"/>
    </row>
    <row r="4" spans="1:10" s="2" customFormat="1" ht="44.25" customHeight="1">
      <c r="A4" s="7" t="s">
        <v>5</v>
      </c>
      <c r="B4" s="8" t="s">
        <v>6</v>
      </c>
      <c r="C4" s="8" t="s">
        <v>7</v>
      </c>
      <c r="D4" s="8" t="s">
        <v>8</v>
      </c>
      <c r="E4" s="8" t="s">
        <v>9</v>
      </c>
      <c r="F4" s="8" t="s">
        <v>10</v>
      </c>
      <c r="G4" s="8" t="s">
        <v>11</v>
      </c>
      <c r="H4" s="8" t="s">
        <v>12</v>
      </c>
      <c r="I4" s="8" t="s">
        <v>13</v>
      </c>
      <c r="J4" s="20" t="s">
        <v>14</v>
      </c>
    </row>
    <row r="5" spans="1:10" s="2" customFormat="1" ht="37.5" customHeight="1">
      <c r="A5" s="9" t="s">
        <v>15</v>
      </c>
      <c r="B5" s="10" t="s">
        <v>16</v>
      </c>
      <c r="C5" s="6" t="s">
        <v>17</v>
      </c>
      <c r="D5" s="10">
        <v>1</v>
      </c>
      <c r="E5" s="10" t="s">
        <v>18</v>
      </c>
      <c r="F5" s="10">
        <v>3</v>
      </c>
      <c r="G5" s="10" t="s">
        <v>19</v>
      </c>
      <c r="H5" s="10" t="s">
        <v>20</v>
      </c>
      <c r="I5" s="10">
        <v>6</v>
      </c>
      <c r="J5" s="21">
        <v>7</v>
      </c>
    </row>
    <row r="6" spans="1:10" s="4" customFormat="1" ht="30" customHeight="1" thickBot="1">
      <c r="A6" s="27" t="s">
        <v>139</v>
      </c>
      <c r="B6" s="28" t="s">
        <v>182</v>
      </c>
      <c r="C6" s="17" t="s">
        <v>369</v>
      </c>
      <c r="D6" s="74">
        <v>104</v>
      </c>
      <c r="E6" s="29">
        <f>D6*0.25</f>
        <v>26</v>
      </c>
      <c r="F6" s="19">
        <v>84.1</v>
      </c>
      <c r="G6" s="19">
        <f>F6*0.5</f>
        <v>42.05</v>
      </c>
      <c r="H6" s="19">
        <f>E6+G6</f>
        <v>68.05</v>
      </c>
      <c r="I6" s="24">
        <f>RANK(H6,H$6:H$6)</f>
        <v>1</v>
      </c>
      <c r="J6" s="25" t="s">
        <v>23</v>
      </c>
    </row>
    <row r="8" spans="1:10" s="5" customFormat="1" ht="18.75">
      <c r="A8" s="5" t="s">
        <v>59</v>
      </c>
      <c r="D8" s="5" t="s">
        <v>60</v>
      </c>
      <c r="F8" s="5" t="s">
        <v>61</v>
      </c>
    </row>
    <row r="9" spans="1:10" s="5" customFormat="1" ht="18.75"/>
    <row r="10" spans="1:10" s="5" customFormat="1" ht="18.75">
      <c r="A10" s="5" t="s">
        <v>62</v>
      </c>
      <c r="F10" s="5" t="s">
        <v>63</v>
      </c>
    </row>
    <row r="11" spans="1:10" s="5" customFormat="1" ht="18.75"/>
    <row r="12" spans="1:10" s="5" customFormat="1" ht="18.75"/>
    <row r="13" spans="1:10" s="5" customFormat="1" ht="21" customHeight="1">
      <c r="E13" s="103" t="s">
        <v>64</v>
      </c>
      <c r="F13" s="103"/>
      <c r="G13" s="103"/>
      <c r="H13" s="103"/>
    </row>
  </sheetData>
  <mergeCells count="6">
    <mergeCell ref="E13:H13"/>
    <mergeCell ref="A1:J1"/>
    <mergeCell ref="A2:J2"/>
    <mergeCell ref="A3:B3"/>
    <mergeCell ref="C3:E3"/>
    <mergeCell ref="F3:G3"/>
  </mergeCells>
  <phoneticPr fontId="30" type="noConversion"/>
  <printOptions horizontalCentered="1"/>
  <pageMargins left="0.69930555555555596" right="0.69930555555555596"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dimension ref="A1:J19"/>
  <sheetViews>
    <sheetView workbookViewId="0">
      <selection activeCell="C6" sqref="C6:C16"/>
    </sheetView>
  </sheetViews>
  <sheetFormatPr defaultColWidth="9" defaultRowHeight="13.5"/>
  <cols>
    <col min="1" max="1" width="9.875" customWidth="1"/>
    <col min="3" max="3" width="23.25" customWidth="1"/>
    <col min="4" max="4" width="11" customWidth="1"/>
    <col min="5" max="5" width="15.875" customWidth="1"/>
    <col min="6" max="7" width="11.125" customWidth="1"/>
    <col min="8" max="8" width="10.875" customWidth="1"/>
    <col min="10" max="10" width="10.375" customWidth="1"/>
  </cols>
  <sheetData>
    <row r="1" spans="1:10" s="1" customFormat="1" ht="27.75" customHeight="1">
      <c r="A1" s="98" t="s">
        <v>183</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18.75" customHeight="1">
      <c r="A3" s="107" t="s">
        <v>184</v>
      </c>
      <c r="B3" s="107"/>
      <c r="C3" s="107"/>
      <c r="D3" s="106" t="s">
        <v>185</v>
      </c>
      <c r="E3" s="106"/>
      <c r="F3" s="101" t="s">
        <v>186</v>
      </c>
      <c r="G3" s="101"/>
      <c r="H3" s="6"/>
      <c r="I3" s="6"/>
      <c r="J3" s="6"/>
    </row>
    <row r="4" spans="1:10" s="2" customFormat="1" ht="44.25" customHeight="1">
      <c r="A4" s="60" t="s">
        <v>5</v>
      </c>
      <c r="B4" s="61" t="s">
        <v>6</v>
      </c>
      <c r="C4" s="61" t="s">
        <v>7</v>
      </c>
      <c r="D4" s="61" t="s">
        <v>8</v>
      </c>
      <c r="E4" s="61" t="s">
        <v>9</v>
      </c>
      <c r="F4" s="61" t="s">
        <v>10</v>
      </c>
      <c r="G4" s="61" t="s">
        <v>11</v>
      </c>
      <c r="H4" s="61" t="s">
        <v>138</v>
      </c>
      <c r="I4" s="61" t="s">
        <v>13</v>
      </c>
      <c r="J4" s="69" t="s">
        <v>14</v>
      </c>
    </row>
    <row r="5" spans="1:10" s="2" customFormat="1" ht="22.5" customHeight="1">
      <c r="A5" s="60" t="s">
        <v>15</v>
      </c>
      <c r="B5" s="61" t="s">
        <v>16</v>
      </c>
      <c r="C5" s="62" t="s">
        <v>17</v>
      </c>
      <c r="D5" s="61">
        <v>1</v>
      </c>
      <c r="E5" s="61" t="s">
        <v>18</v>
      </c>
      <c r="F5" s="61">
        <v>3</v>
      </c>
      <c r="G5" s="61" t="s">
        <v>19</v>
      </c>
      <c r="H5" s="61" t="s">
        <v>20</v>
      </c>
      <c r="I5" s="61">
        <v>6</v>
      </c>
      <c r="J5" s="69">
        <v>7</v>
      </c>
    </row>
    <row r="6" spans="1:10" s="41" customFormat="1" ht="21.95" customHeight="1">
      <c r="A6" s="63" t="s">
        <v>187</v>
      </c>
      <c r="B6" s="43" t="s">
        <v>188</v>
      </c>
      <c r="C6" s="43" t="s">
        <v>370</v>
      </c>
      <c r="D6" s="44">
        <v>145.5</v>
      </c>
      <c r="E6" s="64">
        <f t="shared" ref="E6:E16" si="0">D6*0.25</f>
        <v>36.375</v>
      </c>
      <c r="F6" s="64">
        <v>86.463999999999999</v>
      </c>
      <c r="G6" s="64">
        <f t="shared" ref="G6:G16" si="1">F6*0.5</f>
        <v>43.231999999999999</v>
      </c>
      <c r="H6" s="64">
        <f t="shared" ref="H6:H16" si="2">E6+G6</f>
        <v>79.606999999999999</v>
      </c>
      <c r="I6" s="56">
        <f t="shared" ref="I6:I16" si="3">RANK(H6,H$6:H$16)</f>
        <v>1</v>
      </c>
      <c r="J6" s="70" t="s">
        <v>23</v>
      </c>
    </row>
    <row r="7" spans="1:10" s="41" customFormat="1" ht="21.95" customHeight="1">
      <c r="A7" s="63" t="s">
        <v>187</v>
      </c>
      <c r="B7" s="43" t="s">
        <v>189</v>
      </c>
      <c r="C7" s="43" t="s">
        <v>371</v>
      </c>
      <c r="D7" s="44">
        <v>135</v>
      </c>
      <c r="E7" s="64">
        <f t="shared" si="0"/>
        <v>33.75</v>
      </c>
      <c r="F7" s="64">
        <v>89.292000000000002</v>
      </c>
      <c r="G7" s="64">
        <f t="shared" si="1"/>
        <v>44.646000000000001</v>
      </c>
      <c r="H7" s="64">
        <f t="shared" si="2"/>
        <v>78.396000000000001</v>
      </c>
      <c r="I7" s="56">
        <f t="shared" si="3"/>
        <v>2</v>
      </c>
      <c r="J7" s="70" t="s">
        <v>23</v>
      </c>
    </row>
    <row r="8" spans="1:10" s="41" customFormat="1" ht="21.95" customHeight="1">
      <c r="A8" s="63" t="s">
        <v>187</v>
      </c>
      <c r="B8" s="43" t="s">
        <v>190</v>
      </c>
      <c r="C8" s="43" t="s">
        <v>372</v>
      </c>
      <c r="D8" s="44">
        <v>144</v>
      </c>
      <c r="E8" s="64">
        <f t="shared" si="0"/>
        <v>36</v>
      </c>
      <c r="F8" s="64">
        <v>84.201999999999998</v>
      </c>
      <c r="G8" s="64">
        <f t="shared" si="1"/>
        <v>42.100999999999999</v>
      </c>
      <c r="H8" s="64">
        <f t="shared" si="2"/>
        <v>78.100999999999999</v>
      </c>
      <c r="I8" s="56">
        <f t="shared" si="3"/>
        <v>3</v>
      </c>
      <c r="J8" s="70" t="s">
        <v>23</v>
      </c>
    </row>
    <row r="9" spans="1:10" s="41" customFormat="1" ht="21.95" customHeight="1">
      <c r="A9" s="63" t="s">
        <v>187</v>
      </c>
      <c r="B9" s="43" t="s">
        <v>191</v>
      </c>
      <c r="C9" s="43" t="s">
        <v>373</v>
      </c>
      <c r="D9" s="44">
        <v>117</v>
      </c>
      <c r="E9" s="64">
        <f t="shared" si="0"/>
        <v>29.25</v>
      </c>
      <c r="F9" s="64">
        <v>85.611999999999995</v>
      </c>
      <c r="G9" s="64">
        <f t="shared" si="1"/>
        <v>42.805999999999997</v>
      </c>
      <c r="H9" s="64">
        <f t="shared" si="2"/>
        <v>72.055999999999997</v>
      </c>
      <c r="I9" s="56">
        <f t="shared" si="3"/>
        <v>4</v>
      </c>
      <c r="J9" s="70" t="s">
        <v>23</v>
      </c>
    </row>
    <row r="10" spans="1:10" s="41" customFormat="1" ht="21.95" customHeight="1">
      <c r="A10" s="63" t="s">
        <v>187</v>
      </c>
      <c r="B10" s="43" t="s">
        <v>192</v>
      </c>
      <c r="C10" s="43" t="s">
        <v>374</v>
      </c>
      <c r="D10" s="44">
        <v>112.5</v>
      </c>
      <c r="E10" s="64">
        <f t="shared" si="0"/>
        <v>28.125</v>
      </c>
      <c r="F10" s="64">
        <v>85.668000000000006</v>
      </c>
      <c r="G10" s="64">
        <f t="shared" si="1"/>
        <v>42.834000000000003</v>
      </c>
      <c r="H10" s="64">
        <f t="shared" si="2"/>
        <v>70.959000000000003</v>
      </c>
      <c r="I10" s="56">
        <f t="shared" si="3"/>
        <v>5</v>
      </c>
      <c r="J10" s="70" t="s">
        <v>23</v>
      </c>
    </row>
    <row r="11" spans="1:10" s="41" customFormat="1" ht="21.95" customHeight="1">
      <c r="A11" s="63" t="s">
        <v>187</v>
      </c>
      <c r="B11" s="43" t="s">
        <v>193</v>
      </c>
      <c r="C11" s="43" t="s">
        <v>375</v>
      </c>
      <c r="D11" s="44">
        <v>116</v>
      </c>
      <c r="E11" s="64">
        <f t="shared" si="0"/>
        <v>29</v>
      </c>
      <c r="F11" s="64">
        <v>83.766000000000005</v>
      </c>
      <c r="G11" s="64">
        <f t="shared" si="1"/>
        <v>41.883000000000003</v>
      </c>
      <c r="H11" s="64">
        <f t="shared" si="2"/>
        <v>70.882999999999996</v>
      </c>
      <c r="I11" s="56">
        <f t="shared" si="3"/>
        <v>6</v>
      </c>
      <c r="J11" s="70" t="s">
        <v>23</v>
      </c>
    </row>
    <row r="12" spans="1:10" s="41" customFormat="1" ht="21.95" customHeight="1">
      <c r="A12" s="63" t="s">
        <v>187</v>
      </c>
      <c r="B12" s="43" t="s">
        <v>194</v>
      </c>
      <c r="C12" s="43" t="s">
        <v>376</v>
      </c>
      <c r="D12" s="44">
        <v>116</v>
      </c>
      <c r="E12" s="64">
        <f t="shared" si="0"/>
        <v>29</v>
      </c>
      <c r="F12" s="64">
        <v>78.891999999999996</v>
      </c>
      <c r="G12" s="64">
        <f t="shared" si="1"/>
        <v>39.445999999999998</v>
      </c>
      <c r="H12" s="64">
        <f t="shared" si="2"/>
        <v>68.445999999999998</v>
      </c>
      <c r="I12" s="56">
        <f t="shared" si="3"/>
        <v>7</v>
      </c>
      <c r="J12" s="70" t="s">
        <v>23</v>
      </c>
    </row>
    <row r="13" spans="1:10" s="41" customFormat="1" ht="21.95" customHeight="1">
      <c r="A13" s="63" t="s">
        <v>187</v>
      </c>
      <c r="B13" s="43" t="s">
        <v>195</v>
      </c>
      <c r="C13" s="43" t="s">
        <v>377</v>
      </c>
      <c r="D13" s="44">
        <v>118.5</v>
      </c>
      <c r="E13" s="64">
        <f t="shared" si="0"/>
        <v>29.625</v>
      </c>
      <c r="F13" s="64">
        <v>76.647999999999996</v>
      </c>
      <c r="G13" s="64">
        <f t="shared" si="1"/>
        <v>38.323999999999998</v>
      </c>
      <c r="H13" s="64">
        <f t="shared" si="2"/>
        <v>67.948999999999998</v>
      </c>
      <c r="I13" s="56">
        <f t="shared" si="3"/>
        <v>8</v>
      </c>
      <c r="J13" s="70" t="s">
        <v>23</v>
      </c>
    </row>
    <row r="14" spans="1:10" s="41" customFormat="1" ht="21.95" customHeight="1">
      <c r="A14" s="63" t="s">
        <v>187</v>
      </c>
      <c r="B14" s="43" t="s">
        <v>196</v>
      </c>
      <c r="C14" s="43" t="s">
        <v>378</v>
      </c>
      <c r="D14" s="44">
        <v>100.5</v>
      </c>
      <c r="E14" s="64">
        <f t="shared" si="0"/>
        <v>25.125</v>
      </c>
      <c r="F14" s="64">
        <v>78.596000000000004</v>
      </c>
      <c r="G14" s="64">
        <f t="shared" si="1"/>
        <v>39.298000000000002</v>
      </c>
      <c r="H14" s="64">
        <f t="shared" si="2"/>
        <v>64.423000000000002</v>
      </c>
      <c r="I14" s="56">
        <f t="shared" si="3"/>
        <v>9</v>
      </c>
      <c r="J14" s="70"/>
    </row>
    <row r="15" spans="1:10" s="41" customFormat="1" ht="21.95" customHeight="1">
      <c r="A15" s="63" t="s">
        <v>187</v>
      </c>
      <c r="B15" s="43" t="s">
        <v>197</v>
      </c>
      <c r="C15" s="43" t="s">
        <v>379</v>
      </c>
      <c r="D15" s="44">
        <v>90.5</v>
      </c>
      <c r="E15" s="64">
        <f t="shared" si="0"/>
        <v>22.625</v>
      </c>
      <c r="F15" s="65">
        <v>76.459999999999994</v>
      </c>
      <c r="G15" s="64">
        <f t="shared" si="1"/>
        <v>38.229999999999997</v>
      </c>
      <c r="H15" s="64">
        <f t="shared" si="2"/>
        <v>60.854999999999997</v>
      </c>
      <c r="I15" s="56">
        <f t="shared" si="3"/>
        <v>10</v>
      </c>
      <c r="J15" s="71"/>
    </row>
    <row r="16" spans="1:10" s="41" customFormat="1" ht="21.95" customHeight="1">
      <c r="A16" s="66" t="s">
        <v>187</v>
      </c>
      <c r="B16" s="47" t="s">
        <v>198</v>
      </c>
      <c r="C16" s="47" t="s">
        <v>380</v>
      </c>
      <c r="D16" s="67">
        <v>86</v>
      </c>
      <c r="E16" s="49">
        <f t="shared" si="0"/>
        <v>21.5</v>
      </c>
      <c r="F16" s="68">
        <v>76.992000000000004</v>
      </c>
      <c r="G16" s="49">
        <f t="shared" si="1"/>
        <v>38.496000000000002</v>
      </c>
      <c r="H16" s="49">
        <f t="shared" si="2"/>
        <v>59.996000000000002</v>
      </c>
      <c r="I16" s="72">
        <f t="shared" si="3"/>
        <v>11</v>
      </c>
      <c r="J16" s="73"/>
    </row>
    <row r="17" spans="1:8" s="42" customFormat="1" ht="18.75">
      <c r="A17" s="42" t="s">
        <v>59</v>
      </c>
      <c r="D17" s="42" t="s">
        <v>60</v>
      </c>
      <c r="F17" s="42" t="s">
        <v>61</v>
      </c>
    </row>
    <row r="18" spans="1:8" s="42" customFormat="1" ht="21" customHeight="1">
      <c r="A18" s="42" t="s">
        <v>62</v>
      </c>
      <c r="F18" s="42" t="s">
        <v>63</v>
      </c>
    </row>
    <row r="19" spans="1:8" ht="18.75">
      <c r="A19" s="42"/>
      <c r="B19" s="42"/>
      <c r="C19" s="42"/>
      <c r="D19" s="42"/>
      <c r="E19" s="97" t="s">
        <v>199</v>
      </c>
      <c r="F19" s="97"/>
      <c r="G19" s="97"/>
      <c r="H19" s="97"/>
    </row>
  </sheetData>
  <mergeCells count="6">
    <mergeCell ref="E19:H19"/>
    <mergeCell ref="A1:J1"/>
    <mergeCell ref="A2:J2"/>
    <mergeCell ref="A3:C3"/>
    <mergeCell ref="D3:E3"/>
    <mergeCell ref="F3:G3"/>
  </mergeCells>
  <phoneticPr fontId="30" type="noConversion"/>
  <printOptions horizontalCentered="1" verticalCentered="1"/>
  <pageMargins left="0.70763888888888904" right="0.70763888888888904" top="0.49791666699999998" bottom="0.49791666699999998" header="0.31388888888888899" footer="0.31388888888888899"/>
  <pageSetup paperSize="9" orientation="landscape"/>
</worksheet>
</file>

<file path=xl/worksheets/sheet9.xml><?xml version="1.0" encoding="utf-8"?>
<worksheet xmlns="http://schemas.openxmlformats.org/spreadsheetml/2006/main" xmlns:r="http://schemas.openxmlformats.org/officeDocument/2006/relationships">
  <dimension ref="A1:J12"/>
  <sheetViews>
    <sheetView workbookViewId="0">
      <selection activeCell="C6" sqref="C6:C7"/>
    </sheetView>
  </sheetViews>
  <sheetFormatPr defaultColWidth="9" defaultRowHeight="13.5"/>
  <cols>
    <col min="1" max="1" width="12.375" customWidth="1"/>
    <col min="2" max="2" width="12.5" customWidth="1"/>
    <col min="3" max="3" width="24.25" customWidth="1"/>
    <col min="4" max="4" width="10.5" customWidth="1"/>
    <col min="5" max="5" width="13.875" customWidth="1"/>
    <col min="6" max="6" width="11.125" customWidth="1"/>
    <col min="7" max="7" width="12" customWidth="1"/>
    <col min="8" max="8" width="11.5" customWidth="1"/>
    <col min="10" max="10" width="10.5" customWidth="1"/>
  </cols>
  <sheetData>
    <row r="1" spans="1:10" s="1" customFormat="1" ht="27.75" customHeight="1">
      <c r="A1" s="98" t="s">
        <v>200</v>
      </c>
      <c r="B1" s="98"/>
      <c r="C1" s="98"/>
      <c r="D1" s="98"/>
      <c r="E1" s="98"/>
      <c r="F1" s="98"/>
      <c r="G1" s="98"/>
      <c r="H1" s="98"/>
      <c r="I1" s="98"/>
      <c r="J1" s="98"/>
    </row>
    <row r="2" spans="1:10" s="2" customFormat="1" ht="36.75" customHeight="1">
      <c r="A2" s="99" t="s">
        <v>1</v>
      </c>
      <c r="B2" s="99"/>
      <c r="C2" s="99"/>
      <c r="D2" s="99"/>
      <c r="E2" s="99"/>
      <c r="F2" s="99"/>
      <c r="G2" s="99"/>
      <c r="H2" s="99"/>
      <c r="I2" s="99"/>
      <c r="J2" s="99"/>
    </row>
    <row r="3" spans="1:10" s="3" customFormat="1" ht="30.75" customHeight="1">
      <c r="A3" s="100" t="s">
        <v>201</v>
      </c>
      <c r="B3" s="100"/>
      <c r="C3" s="101" t="s">
        <v>180</v>
      </c>
      <c r="D3" s="101"/>
      <c r="E3" s="101"/>
      <c r="F3" s="101" t="s">
        <v>186</v>
      </c>
      <c r="G3" s="101"/>
      <c r="H3" s="6"/>
      <c r="I3" s="6"/>
      <c r="J3" s="6"/>
    </row>
    <row r="4" spans="1:10" s="2" customFormat="1" ht="38.25" customHeight="1">
      <c r="A4" s="7" t="s">
        <v>5</v>
      </c>
      <c r="B4" s="8" t="s">
        <v>6</v>
      </c>
      <c r="C4" s="8" t="s">
        <v>7</v>
      </c>
      <c r="D4" s="8" t="s">
        <v>8</v>
      </c>
      <c r="E4" s="8" t="s">
        <v>9</v>
      </c>
      <c r="F4" s="8" t="s">
        <v>10</v>
      </c>
      <c r="G4" s="8" t="s">
        <v>11</v>
      </c>
      <c r="H4" s="8" t="s">
        <v>138</v>
      </c>
      <c r="I4" s="8" t="s">
        <v>13</v>
      </c>
      <c r="J4" s="20" t="s">
        <v>14</v>
      </c>
    </row>
    <row r="5" spans="1:10" s="2" customFormat="1" ht="27" customHeight="1">
      <c r="A5" s="36" t="s">
        <v>15</v>
      </c>
      <c r="B5" s="37" t="s">
        <v>16</v>
      </c>
      <c r="C5" s="37" t="s">
        <v>17</v>
      </c>
      <c r="D5" s="37">
        <v>1</v>
      </c>
      <c r="E5" s="37" t="s">
        <v>18</v>
      </c>
      <c r="F5" s="37">
        <v>3</v>
      </c>
      <c r="G5" s="37" t="s">
        <v>19</v>
      </c>
      <c r="H5" s="37" t="s">
        <v>20</v>
      </c>
      <c r="I5" s="37">
        <v>6</v>
      </c>
      <c r="J5" s="30">
        <v>7</v>
      </c>
    </row>
    <row r="6" spans="1:10" s="41" customFormat="1" ht="27.95" customHeight="1">
      <c r="A6" s="36" t="s">
        <v>68</v>
      </c>
      <c r="B6" s="43" t="s">
        <v>202</v>
      </c>
      <c r="C6" s="43" t="s">
        <v>381</v>
      </c>
      <c r="D6" s="44">
        <v>91.5</v>
      </c>
      <c r="E6" s="38">
        <f>D6*0.25</f>
        <v>22.875</v>
      </c>
      <c r="F6" s="45">
        <v>82.676000000000002</v>
      </c>
      <c r="G6" s="26">
        <f>F6*0.5</f>
        <v>41.338000000000001</v>
      </c>
      <c r="H6" s="45">
        <f>E6+G6</f>
        <v>64.212999999999994</v>
      </c>
      <c r="I6" s="56">
        <f>RANK(H6,H$6:H$7)</f>
        <v>1</v>
      </c>
      <c r="J6" s="57" t="s">
        <v>23</v>
      </c>
    </row>
    <row r="7" spans="1:10" s="41" customFormat="1" ht="27.95" customHeight="1">
      <c r="A7" s="27" t="s">
        <v>68</v>
      </c>
      <c r="B7" s="46" t="s">
        <v>203</v>
      </c>
      <c r="C7" s="47" t="s">
        <v>382</v>
      </c>
      <c r="D7" s="48">
        <v>85</v>
      </c>
      <c r="E7" s="29">
        <f>D7*0.25</f>
        <v>21.25</v>
      </c>
      <c r="F7" s="49">
        <v>74.896000000000001</v>
      </c>
      <c r="G7" s="29">
        <f>F7*0.5</f>
        <v>37.448</v>
      </c>
      <c r="H7" s="49">
        <f>E7+G7</f>
        <v>58.698</v>
      </c>
      <c r="I7" s="58">
        <f>RANK(H7,H$6:H$7)</f>
        <v>2</v>
      </c>
      <c r="J7" s="59" t="s">
        <v>23</v>
      </c>
    </row>
    <row r="8" spans="1:10" ht="27.95" customHeight="1">
      <c r="A8" s="50"/>
      <c r="B8" s="51"/>
      <c r="C8" s="51"/>
      <c r="D8" s="51"/>
      <c r="E8" s="52"/>
      <c r="F8" s="53"/>
      <c r="G8" s="54"/>
      <c r="H8" s="55"/>
      <c r="I8" s="53"/>
      <c r="J8" s="53"/>
    </row>
    <row r="9" spans="1:10" s="42" customFormat="1" ht="18.75">
      <c r="A9" s="42" t="s">
        <v>59</v>
      </c>
      <c r="D9" s="42" t="s">
        <v>60</v>
      </c>
      <c r="F9" s="42" t="s">
        <v>61</v>
      </c>
    </row>
    <row r="10" spans="1:10" s="42" customFormat="1" ht="18.75"/>
    <row r="11" spans="1:10" s="42" customFormat="1" ht="18.75">
      <c r="A11" s="42" t="s">
        <v>62</v>
      </c>
      <c r="F11" s="42" t="s">
        <v>63</v>
      </c>
    </row>
    <row r="12" spans="1:10" s="42" customFormat="1" ht="21" customHeight="1">
      <c r="E12" s="97" t="s">
        <v>64</v>
      </c>
      <c r="F12" s="97"/>
      <c r="G12" s="97"/>
      <c r="H12" s="97"/>
    </row>
  </sheetData>
  <mergeCells count="6">
    <mergeCell ref="E12:H12"/>
    <mergeCell ref="A1:J1"/>
    <mergeCell ref="A2:J2"/>
    <mergeCell ref="A3:B3"/>
    <mergeCell ref="C3:E3"/>
    <mergeCell ref="F3:G3"/>
  </mergeCells>
  <phoneticPr fontId="30" type="noConversion"/>
  <printOptions horizontalCentered="1" vertic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6</vt:i4>
      </vt:variant>
    </vt:vector>
  </HeadingPairs>
  <TitlesOfParts>
    <vt:vector size="20" baseType="lpstr">
      <vt:lpstr>特岗小语</vt:lpstr>
      <vt:lpstr>特岗小数</vt:lpstr>
      <vt:lpstr>特岗小英</vt:lpstr>
      <vt:lpstr>特岗小音</vt:lpstr>
      <vt:lpstr>特岗小体</vt:lpstr>
      <vt:lpstr>特岗小美</vt:lpstr>
      <vt:lpstr>特岗小信</vt:lpstr>
      <vt:lpstr>特岗初语</vt:lpstr>
      <vt:lpstr>特岗初数</vt:lpstr>
      <vt:lpstr>特岗初英</vt:lpstr>
      <vt:lpstr>特岗初化</vt:lpstr>
      <vt:lpstr>特岗初音</vt:lpstr>
      <vt:lpstr>特岗初体</vt:lpstr>
      <vt:lpstr>特岗初美</vt:lpstr>
      <vt:lpstr>特岗初数!Print_Titles</vt:lpstr>
      <vt:lpstr>特岗初英!Print_Titles</vt:lpstr>
      <vt:lpstr>特岗初语!Print_Titles</vt:lpstr>
      <vt:lpstr>特岗小数!Print_Titles</vt:lpstr>
      <vt:lpstr>特岗小英!Print_Titles</vt:lpstr>
      <vt:lpstr>特岗小语!Print_Titles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成绩信息Excel列表</dc:title>
  <dc:creator>Administrator</dc:creator>
  <cp:lastModifiedBy>曾凯</cp:lastModifiedBy>
  <cp:lastPrinted>2021-07-03T03:26:00Z</cp:lastPrinted>
  <dcterms:created xsi:type="dcterms:W3CDTF">2017-06-12T07:23:00Z</dcterms:created>
  <dcterms:modified xsi:type="dcterms:W3CDTF">2021-07-06T10:40:01Z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1D630AF593964276A7FF959025F17750</vt:lpwstr>
  </property>
</Properties>
</file>